
<file path=[Content_Types].xml><?xml version="1.0" encoding="utf-8"?>
<Types xmlns="http://schemas.openxmlformats.org/package/2006/content-types"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drawings/drawing4.xml" ContentType="application/vnd.openxmlformats-officedocument.drawing+xml"/>
  <Default Extension="png" ContentType="image/png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pdf" ContentType="application/pdf"/>
  <Override PartName="/xl/drawings/drawing3.xml" ContentType="application/vnd.openxmlformats-officedocument.drawing+xml"/>
  <Override PartName="/xl/worksheets/sheet3.xml" ContentType="application/vnd.openxmlformats-officedocument.spreadsheetml.worksheet+xml"/>
  <Default Extension="rels" ContentType="application/vnd.openxmlformats-package.relationships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240" yWindow="60" windowWidth="19820" windowHeight="14880"/>
  </bookViews>
  <sheets>
    <sheet name="A-E" sheetId="1" r:id="rId1"/>
    <sheet name="F-K" sheetId="2" r:id="rId2"/>
    <sheet name="L-R" sheetId="3" r:id="rId3"/>
    <sheet name="S-Z" sheetId="4" r:id="rId4"/>
    <sheet name="Ausland" sheetId="5" r:id="rId5"/>
  </sheets>
  <definedNames>
    <definedName name="_xlnm.Print_Area" localSheetId="0">'A-E'!$A$1:$D$16</definedName>
    <definedName name="_xlnm.Print_Area" localSheetId="4">Ausland!$A$1:$D$35</definedName>
    <definedName name="_xlnm.Print_Area" localSheetId="1">'F-K'!$A$1:$D$45</definedName>
    <definedName name="_xlnm.Print_Area" localSheetId="2">'L-R'!$A$1:$D$45</definedName>
    <definedName name="_xlnm.Print_Area" localSheetId="3">'S-Z'!$A$1:$D$38</definedName>
  </definedNames>
  <calcPr calcId="13040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6" i="1"/>
  <c r="D8"/>
  <c r="D9"/>
  <c r="D10"/>
  <c r="D11"/>
  <c r="D12"/>
  <c r="D13"/>
  <c r="D14"/>
  <c r="D15"/>
  <c r="D16"/>
  <c r="D7"/>
  <c r="C6"/>
  <c r="C6" i="5"/>
  <c r="B6"/>
  <c r="D8"/>
  <c r="D9"/>
  <c r="D10"/>
  <c r="D11"/>
  <c r="D12"/>
  <c r="D13"/>
  <c r="D14"/>
  <c r="D15"/>
  <c r="D16"/>
  <c r="D17"/>
  <c r="D18"/>
  <c r="D19"/>
  <c r="D20"/>
  <c r="D22"/>
  <c r="D23"/>
  <c r="D24"/>
  <c r="D26"/>
  <c r="D27"/>
  <c r="D28"/>
  <c r="D30"/>
  <c r="D31"/>
  <c r="D32"/>
  <c r="D34"/>
  <c r="B6" i="2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C6"/>
  <c r="B6" i="3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C6"/>
  <c r="B6" i="4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C6"/>
</calcChain>
</file>

<file path=xl/sharedStrings.xml><?xml version="1.0" encoding="utf-8"?>
<sst xmlns="http://schemas.openxmlformats.org/spreadsheetml/2006/main" count="179" uniqueCount="160">
  <si>
    <t>Medion</t>
  </si>
  <si>
    <t>Micrologica</t>
  </si>
  <si>
    <t>Mühlbauer Hold.</t>
  </si>
  <si>
    <t>Odeon</t>
  </si>
  <si>
    <t>OBAG</t>
  </si>
  <si>
    <t>Oberland</t>
  </si>
  <si>
    <t>Preussag</t>
  </si>
  <si>
    <t>Phoenix</t>
  </si>
  <si>
    <t>Pfeiffer Vacuum</t>
  </si>
  <si>
    <t>Plenum</t>
  </si>
  <si>
    <t>PrimaCom</t>
  </si>
  <si>
    <t>Puma</t>
  </si>
  <si>
    <t>Qiagen</t>
  </si>
  <si>
    <t>RWE ST.</t>
  </si>
  <si>
    <t>Rheinmetall Vz.</t>
  </si>
  <si>
    <t>Rhön Klinik Vz.</t>
  </si>
  <si>
    <t>R. Stahl</t>
  </si>
  <si>
    <t>Rosenthal</t>
  </si>
  <si>
    <t>RSE</t>
  </si>
  <si>
    <t>RWE Vz.</t>
  </si>
  <si>
    <t>Realtech</t>
  </si>
  <si>
    <t>SAP Vz.</t>
  </si>
  <si>
    <t>Schering</t>
  </si>
  <si>
    <t>Siemens</t>
  </si>
  <si>
    <t>Schmalb.-Lubeca</t>
  </si>
  <si>
    <t>Schwarz Pharma</t>
  </si>
  <si>
    <t>SGL Carbon</t>
  </si>
  <si>
    <t>Sixt</t>
  </si>
  <si>
    <t>SKW Trostberg</t>
  </si>
  <si>
    <t>Software</t>
  </si>
  <si>
    <t>Spar Vz.</t>
  </si>
  <si>
    <t>Stinnes</t>
  </si>
  <si>
    <t>Südzucker Vz.</t>
  </si>
  <si>
    <t>Sachsenring</t>
  </si>
  <si>
    <t>SCM Microsystems</t>
  </si>
  <si>
    <t>Senator Film</t>
  </si>
  <si>
    <t>SER Systeme</t>
  </si>
  <si>
    <t>Singulus</t>
  </si>
  <si>
    <t>SoftM</t>
  </si>
  <si>
    <t>Steag</t>
  </si>
  <si>
    <t>ThyssenKrupp</t>
  </si>
  <si>
    <t>Tarkett Sommer</t>
  </si>
  <si>
    <t>Thüga</t>
  </si>
  <si>
    <t>Tucher Bräu</t>
  </si>
  <si>
    <t>TelDAFax</t>
  </si>
  <si>
    <t>Teles</t>
  </si>
  <si>
    <t>Utimaco</t>
  </si>
  <si>
    <t>Veba</t>
  </si>
  <si>
    <t>Viag</t>
  </si>
  <si>
    <t>VW St.</t>
  </si>
  <si>
    <t>VCL Film+M</t>
  </si>
  <si>
    <t>Vossloh</t>
  </si>
  <si>
    <t>WCM Bet. u. Grd.</t>
  </si>
  <si>
    <t>Wella Vz.</t>
  </si>
  <si>
    <t>Walter Bräu</t>
  </si>
  <si>
    <t>WizCom Techn. NA</t>
  </si>
  <si>
    <t>Wesumat</t>
  </si>
  <si>
    <t>Wedeco</t>
  </si>
  <si>
    <t>Westbank</t>
  </si>
  <si>
    <t>Zanders</t>
  </si>
  <si>
    <t>Auslands-Aktien</t>
  </si>
  <si>
    <t>U S A</t>
  </si>
  <si>
    <t>Boeing</t>
  </si>
  <si>
    <t>Coca-Cola</t>
  </si>
  <si>
    <t>Disney</t>
  </si>
  <si>
    <t>Eastman-Kodak</t>
  </si>
  <si>
    <t>General Electic</t>
  </si>
  <si>
    <t>General Motors</t>
  </si>
  <si>
    <t>IBM</t>
  </si>
  <si>
    <t>Intel</t>
  </si>
  <si>
    <t>Mc Donalds</t>
  </si>
  <si>
    <t>Microsoft</t>
  </si>
  <si>
    <t>Philip Morris</t>
  </si>
  <si>
    <t>Texas Instruments</t>
  </si>
  <si>
    <t>E N G L A N D</t>
  </si>
  <si>
    <t>British Petroleum</t>
  </si>
  <si>
    <t>Cable and Wireless</t>
  </si>
  <si>
    <t>Reuters</t>
  </si>
  <si>
    <t>I T A L I E N</t>
  </si>
  <si>
    <t>Benetton</t>
  </si>
  <si>
    <t>Fiat</t>
  </si>
  <si>
    <t>Pirelli</t>
  </si>
  <si>
    <t>F R A N K R E I C H</t>
  </si>
  <si>
    <t>Lafarge coppee</t>
  </si>
  <si>
    <t>Peugeot</t>
  </si>
  <si>
    <t>Michelin</t>
  </si>
  <si>
    <t>F I N N L A N D</t>
  </si>
  <si>
    <t>Nokia</t>
  </si>
  <si>
    <t>W e r t p a p i e r e  i m  V e r g l e i c h</t>
  </si>
  <si>
    <t>S t a n d</t>
  </si>
  <si>
    <r>
      <t xml:space="preserve">Inland-Aktien </t>
    </r>
    <r>
      <rPr>
        <sz val="14"/>
        <color indexed="10"/>
        <rFont val="Times New Roman"/>
        <family val="1"/>
      </rPr>
      <t>A-E</t>
    </r>
  </si>
  <si>
    <r>
      <t xml:space="preserve">+ </t>
    </r>
    <r>
      <rPr>
        <sz val="14"/>
        <rFont val="Arial"/>
        <family val="2"/>
      </rPr>
      <t xml:space="preserve">/ </t>
    </r>
    <r>
      <rPr>
        <sz val="14"/>
        <color indexed="10"/>
        <rFont val="Arial"/>
        <family val="2"/>
      </rPr>
      <t>-</t>
    </r>
  </si>
  <si>
    <r>
      <t xml:space="preserve">Eingabespalte: </t>
    </r>
    <r>
      <rPr>
        <b/>
        <sz val="10"/>
        <rFont val="Arial"/>
      </rPr>
      <t>C</t>
    </r>
  </si>
  <si>
    <t>Adidas-Salomon</t>
  </si>
  <si>
    <t>Agiv</t>
  </si>
  <si>
    <t>AMB Bet.</t>
  </si>
  <si>
    <t>Altana</t>
  </si>
  <si>
    <t>Andreas-Noris Zahn</t>
  </si>
  <si>
    <t>Audi</t>
  </si>
  <si>
    <t>BASF</t>
  </si>
  <si>
    <t>Bayer</t>
  </si>
  <si>
    <t>Baader Wertpapier</t>
  </si>
  <si>
    <t>Beiersdorf</t>
  </si>
  <si>
    <t>Fresenius M.C. St.</t>
  </si>
  <si>
    <t>FAG Kugelf. ST.</t>
  </si>
  <si>
    <t>Fielmann Vz.</t>
  </si>
  <si>
    <t>FPB</t>
  </si>
  <si>
    <t>GEHE</t>
  </si>
  <si>
    <t>Gerresheimer Glas</t>
  </si>
  <si>
    <t>GfK</t>
  </si>
  <si>
    <t>Gold-Zack</t>
  </si>
  <si>
    <t>Goldschmidt</t>
  </si>
  <si>
    <t>Graphitwerk Kropf.</t>
  </si>
  <si>
    <t>Henkel</t>
  </si>
  <si>
    <t>Hypo-Vereinsbank</t>
  </si>
  <si>
    <t>Hann. Rückv.</t>
  </si>
  <si>
    <t>Heidelb. Zement St.</t>
  </si>
  <si>
    <t>Hochtief</t>
  </si>
  <si>
    <t>Holzmann</t>
  </si>
  <si>
    <t>Hamborner</t>
  </si>
  <si>
    <t>HEW</t>
  </si>
  <si>
    <t>Hoechst</t>
  </si>
  <si>
    <t>HSBC T&amp;B</t>
  </si>
  <si>
    <t>IG Farben</t>
  </si>
  <si>
    <t>IKB</t>
  </si>
  <si>
    <t>IVG Holding</t>
  </si>
  <si>
    <t>IWKA</t>
  </si>
  <si>
    <t>Infineon</t>
  </si>
  <si>
    <t>Ingram Macroton</t>
  </si>
  <si>
    <t>Isar</t>
  </si>
  <si>
    <t>Jenoptik</t>
  </si>
  <si>
    <t>Jungheinrich</t>
  </si>
  <si>
    <t>Karstadt-Quelle</t>
  </si>
  <si>
    <t>Kali u. Salz</t>
  </si>
  <si>
    <t>Kamps</t>
  </si>
  <si>
    <t>Kieckert</t>
  </si>
  <si>
    <t>Klöckner Werke</t>
  </si>
  <si>
    <t>Kolbenschm. Pierb.</t>
  </si>
  <si>
    <t>Krones Vz.</t>
  </si>
  <si>
    <t>Kaufhalle</t>
  </si>
  <si>
    <t>Kaufring</t>
  </si>
  <si>
    <t>Knorr Capital</t>
  </si>
  <si>
    <t>Linde</t>
  </si>
  <si>
    <t>Lufthansa NA</t>
  </si>
  <si>
    <t>LHS</t>
  </si>
  <si>
    <t>LPKF</t>
  </si>
  <si>
    <t>Lechwerke</t>
  </si>
  <si>
    <t>Leon Draht</t>
  </si>
  <si>
    <t>Lindner</t>
  </si>
  <si>
    <t>Löwenbräu</t>
  </si>
  <si>
    <t>MAN</t>
  </si>
  <si>
    <t>Metro</t>
  </si>
  <si>
    <t>Münchner Rück</t>
  </si>
  <si>
    <t>Marsch</t>
  </si>
  <si>
    <t>Merck</t>
  </si>
  <si>
    <t>Metallges.</t>
  </si>
  <si>
    <t>Mannesmann</t>
  </si>
  <si>
    <t>Moksel</t>
  </si>
  <si>
    <t>MB Software</t>
  </si>
  <si>
    <t>Mobilcom</t>
  </si>
</sst>
</file>

<file path=xl/styles.xml><?xml version="1.0" encoding="utf-8"?>
<styleSheet xmlns="http://schemas.openxmlformats.org/spreadsheetml/2006/main">
  <numFmts count="3">
    <numFmt numFmtId="177" formatCode="_-* #,##0.00\ _D_M_-;\-* #,##0.00\ _D_M_-;_-* &quot;-&quot;??\ _D_M_-;_-@_-"/>
    <numFmt numFmtId="180" formatCode="##,##0.00;[Red]\-#,##0.00"/>
    <numFmt numFmtId="194" formatCode="[Color10]\+__#,##0.00;[Red]\-__#,##0.00;&quot;&lt;&gt;&quot;"/>
  </numFmts>
  <fonts count="16">
    <font>
      <sz val="10"/>
      <name val="Arial"/>
    </font>
    <font>
      <b/>
      <sz val="10"/>
      <name val="Arial"/>
    </font>
    <font>
      <sz val="10"/>
      <name val="Arial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b/>
      <sz val="10"/>
      <name val="Arial"/>
    </font>
    <font>
      <sz val="10"/>
      <color indexed="18"/>
      <name val="Arial"/>
    </font>
    <font>
      <sz val="14"/>
      <color indexed="10"/>
      <name val="Arial"/>
      <family val="2"/>
    </font>
    <font>
      <b/>
      <sz val="16"/>
      <color indexed="8"/>
      <name val="Times New Roman"/>
    </font>
    <font>
      <sz val="14"/>
      <color indexed="17"/>
      <name val="Arial"/>
      <family val="2"/>
    </font>
    <font>
      <sz val="10"/>
      <color indexed="18"/>
      <name val="Arial"/>
    </font>
    <font>
      <sz val="14"/>
      <color indexed="10"/>
      <name val="Times New Roman"/>
      <family val="1"/>
    </font>
    <font>
      <b/>
      <sz val="14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tted">
        <color indexed="23"/>
      </bottom>
      <diagonal/>
    </border>
    <border>
      <left/>
      <right/>
      <top style="dotted">
        <color indexed="23"/>
      </top>
      <bottom style="dotted">
        <color indexed="23"/>
      </bottom>
      <diagonal/>
    </border>
  </borders>
  <cellStyleXfs count="4">
    <xf numFmtId="0" fontId="0" fillId="0" borderId="0"/>
    <xf numFmtId="177" fontId="2" fillId="0" borderId="0" applyFont="0" applyFill="0" applyBorder="0" applyAlignment="0" applyProtection="0"/>
    <xf numFmtId="180" fontId="8" fillId="0" borderId="0"/>
    <xf numFmtId="194" fontId="8" fillId="0" borderId="0"/>
  </cellStyleXfs>
  <cellXfs count="63">
    <xf numFmtId="0" fontId="0" fillId="0" borderId="0" xfId="0"/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177" fontId="0" fillId="0" borderId="0" xfId="1" applyFont="1"/>
    <xf numFmtId="194" fontId="8" fillId="0" borderId="0" xfId="3"/>
    <xf numFmtId="194" fontId="8" fillId="0" borderId="0" xfId="3" applyAlignment="1">
      <alignment horizontal="right"/>
    </xf>
    <xf numFmtId="0" fontId="0" fillId="0" borderId="0" xfId="0" applyFill="1"/>
    <xf numFmtId="0" fontId="6" fillId="3" borderId="0" xfId="0" applyFont="1" applyFill="1"/>
    <xf numFmtId="0" fontId="6" fillId="3" borderId="0" xfId="0" applyFont="1" applyFill="1" applyAlignment="1">
      <alignment horizontal="centerContinuous"/>
    </xf>
    <xf numFmtId="14" fontId="7" fillId="3" borderId="0" xfId="0" applyNumberFormat="1" applyFont="1" applyFill="1" applyAlignment="1">
      <alignment horizontal="center"/>
    </xf>
    <xf numFmtId="0" fontId="5" fillId="0" borderId="0" xfId="0" quotePrefix="1" applyFont="1" applyFill="1" applyAlignment="1">
      <alignment horizontal="left"/>
    </xf>
    <xf numFmtId="49" fontId="7" fillId="0" borderId="0" xfId="0" applyNumberFormat="1" applyFont="1" applyFill="1" applyAlignment="1">
      <alignment horizontal="center"/>
    </xf>
    <xf numFmtId="177" fontId="0" fillId="0" borderId="0" xfId="1" applyFont="1" applyFill="1"/>
    <xf numFmtId="194" fontId="8" fillId="0" borderId="0" xfId="3" applyFill="1"/>
    <xf numFmtId="0" fontId="6" fillId="3" borderId="0" xfId="0" quotePrefix="1" applyFont="1" applyFill="1" applyAlignment="1">
      <alignment horizontal="center"/>
    </xf>
    <xf numFmtId="49" fontId="12" fillId="3" borderId="0" xfId="0" quotePrefix="1" applyNumberFormat="1" applyFont="1" applyFill="1" applyAlignment="1">
      <alignment horizontal="center"/>
    </xf>
    <xf numFmtId="177" fontId="13" fillId="0" borderId="0" xfId="1" applyFont="1" applyProtection="1">
      <protection locked="0"/>
    </xf>
    <xf numFmtId="0" fontId="0" fillId="0" borderId="0" xfId="0" quotePrefix="1" applyAlignment="1">
      <alignment horizontal="left"/>
    </xf>
    <xf numFmtId="0" fontId="14" fillId="3" borderId="0" xfId="0" applyFont="1" applyFill="1" applyAlignment="1">
      <alignment horizontal="center"/>
    </xf>
    <xf numFmtId="0" fontId="0" fillId="2" borderId="0" xfId="0" applyFill="1"/>
    <xf numFmtId="0" fontId="11" fillId="2" borderId="0" xfId="0" applyFont="1" applyFill="1" applyAlignment="1"/>
    <xf numFmtId="0" fontId="9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5" fillId="4" borderId="0" xfId="0" applyFont="1" applyFill="1"/>
    <xf numFmtId="177" fontId="0" fillId="4" borderId="0" xfId="1" applyFont="1" applyFill="1"/>
    <xf numFmtId="177" fontId="13" fillId="4" borderId="0" xfId="1" applyFont="1" applyFill="1" applyProtection="1">
      <protection locked="0"/>
    </xf>
    <xf numFmtId="194" fontId="8" fillId="4" borderId="0" xfId="3" applyFill="1" applyAlignment="1">
      <alignment horizontal="right"/>
    </xf>
    <xf numFmtId="177" fontId="0" fillId="2" borderId="0" xfId="1" applyFont="1" applyFill="1"/>
    <xf numFmtId="194" fontId="8" fillId="2" borderId="0" xfId="3" applyFill="1" applyAlignment="1">
      <alignment horizontal="right"/>
    </xf>
    <xf numFmtId="0" fontId="5" fillId="4" borderId="0" xfId="0" quotePrefix="1" applyFont="1" applyFill="1" applyAlignment="1">
      <alignment horizontal="left"/>
    </xf>
    <xf numFmtId="0" fontId="5" fillId="4" borderId="0" xfId="0" applyFont="1" applyFill="1" applyAlignment="1">
      <alignment horizontal="left"/>
    </xf>
    <xf numFmtId="177" fontId="0" fillId="0" borderId="0" xfId="1" applyFont="1"/>
    <xf numFmtId="0" fontId="4" fillId="2" borderId="0" xfId="0" applyFont="1" applyFill="1" applyAlignment="1"/>
    <xf numFmtId="0" fontId="4" fillId="2" borderId="0" xfId="0" quotePrefix="1" applyFont="1" applyFill="1" applyAlignment="1">
      <alignment horizontal="left"/>
    </xf>
    <xf numFmtId="177" fontId="0" fillId="4" borderId="0" xfId="1" applyFont="1" applyFill="1" applyAlignment="1">
      <alignment horizontal="centerContinuous"/>
    </xf>
    <xf numFmtId="194" fontId="8" fillId="4" borderId="0" xfId="3" applyFill="1" applyAlignment="1">
      <alignment horizontal="centerContinuous"/>
    </xf>
    <xf numFmtId="0" fontId="5" fillId="2" borderId="0" xfId="0" quotePrefix="1" applyFont="1" applyFill="1" applyAlignment="1">
      <alignment horizontal="left"/>
    </xf>
    <xf numFmtId="194" fontId="8" fillId="2" borderId="0" xfId="3" applyFill="1"/>
    <xf numFmtId="0" fontId="14" fillId="4" borderId="0" xfId="0" quotePrefix="1" applyFont="1" applyFill="1" applyAlignment="1">
      <alignment horizontal="center"/>
    </xf>
    <xf numFmtId="177" fontId="7" fillId="4" borderId="0" xfId="1" applyFont="1" applyFill="1" applyAlignment="1">
      <alignment horizontal="centerContinuous"/>
    </xf>
    <xf numFmtId="0" fontId="15" fillId="4" borderId="0" xfId="0" quotePrefix="1" applyFont="1" applyFill="1" applyAlignment="1">
      <alignment horizontal="center"/>
    </xf>
    <xf numFmtId="0" fontId="14" fillId="4" borderId="0" xfId="0" quotePrefix="1" applyFont="1" applyFill="1" applyAlignment="1">
      <alignment horizontal="left"/>
    </xf>
    <xf numFmtId="0" fontId="5" fillId="5" borderId="0" xfId="0" applyFont="1" applyFill="1"/>
    <xf numFmtId="0" fontId="0" fillId="4" borderId="0" xfId="0" applyFill="1"/>
    <xf numFmtId="177" fontId="0" fillId="4" borderId="0" xfId="1" applyFont="1" applyFill="1"/>
    <xf numFmtId="0" fontId="5" fillId="0" borderId="0" xfId="0" applyFont="1" applyBorder="1" applyAlignment="1">
      <alignment horizontal="left"/>
    </xf>
    <xf numFmtId="177" fontId="0" fillId="0" borderId="0" xfId="1" applyFont="1" applyBorder="1"/>
    <xf numFmtId="177" fontId="13" fillId="0" borderId="0" xfId="1" applyFont="1" applyBorder="1" applyProtection="1">
      <protection locked="0"/>
    </xf>
    <xf numFmtId="194" fontId="8" fillId="0" borderId="0" xfId="3" applyBorder="1"/>
    <xf numFmtId="0" fontId="5" fillId="0" borderId="1" xfId="0" applyFont="1" applyBorder="1" applyAlignment="1">
      <alignment horizontal="left"/>
    </xf>
    <xf numFmtId="177" fontId="0" fillId="0" borderId="1" xfId="1" applyFont="1" applyBorder="1"/>
    <xf numFmtId="177" fontId="13" fillId="0" borderId="1" xfId="1" applyFont="1" applyBorder="1" applyProtection="1">
      <protection locked="0"/>
    </xf>
    <xf numFmtId="194" fontId="8" fillId="0" borderId="1" xfId="3" applyBorder="1"/>
    <xf numFmtId="0" fontId="5" fillId="0" borderId="2" xfId="0" applyFont="1" applyBorder="1" applyAlignment="1">
      <alignment horizontal="left"/>
    </xf>
    <xf numFmtId="177" fontId="0" fillId="0" borderId="2" xfId="1" applyFont="1" applyBorder="1"/>
    <xf numFmtId="177" fontId="13" fillId="0" borderId="2" xfId="1" applyFont="1" applyBorder="1" applyProtection="1">
      <protection locked="0"/>
    </xf>
    <xf numFmtId="194" fontId="8" fillId="0" borderId="2" xfId="3" applyBorder="1"/>
    <xf numFmtId="0" fontId="14" fillId="4" borderId="0" xfId="0" quotePrefix="1" applyFont="1" applyFill="1" applyBorder="1" applyAlignment="1">
      <alignment horizontal="center"/>
    </xf>
    <xf numFmtId="0" fontId="0" fillId="4" borderId="0" xfId="0" applyFill="1" applyBorder="1" applyAlignment="1">
      <alignment horizontal="centerContinuous"/>
    </xf>
    <xf numFmtId="177" fontId="0" fillId="4" borderId="0" xfId="1" applyFont="1" applyFill="1" applyBorder="1" applyAlignment="1">
      <alignment horizontal="centerContinuous"/>
    </xf>
    <xf numFmtId="194" fontId="8" fillId="4" borderId="0" xfId="3" applyFill="1" applyBorder="1" applyAlignment="1">
      <alignment horizontal="centerContinuous"/>
    </xf>
    <xf numFmtId="14" fontId="10" fillId="3" borderId="0" xfId="0" applyNumberFormat="1" applyFont="1" applyFill="1" applyAlignment="1" applyProtection="1">
      <alignment horizontal="center"/>
      <protection locked="0"/>
    </xf>
  </cellXfs>
  <cellStyles count="4">
    <cellStyle name="Dezimal" xfId="1" builtinId="3"/>
    <cellStyle name="Dezimal1" xfId="2"/>
    <cellStyle name="Standard" xfId="0" builtinId="0"/>
    <cellStyle name="Währung1" xfId="3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df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df"/><Relationship Id="rId2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df"/><Relationship Id="rId2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df"/><Relationship Id="rId2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df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3175000" y="1104900"/>
          <a:ext cx="119380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de-DE"/>
        </a:p>
      </xdr:txBody>
    </xdr:sp>
    <xdr:clientData/>
  </xdr:twoCellAnchor>
  <xdr:twoCellAnchor editAs="oneCell">
    <xdr:from>
      <xdr:col>2</xdr:col>
      <xdr:colOff>1003300</xdr:colOff>
      <xdr:row>0</xdr:row>
      <xdr:rowOff>50800</xdr:rowOff>
    </xdr:from>
    <xdr:to>
      <xdr:col>3</xdr:col>
      <xdr:colOff>1003300</xdr:colOff>
      <xdr:row>4</xdr:row>
      <xdr:rowOff>177800</xdr:rowOff>
    </xdr:to>
    <xdr:pic>
      <xdr:nvPicPr>
        <xdr:cNvPr id="1027" name="Bild 3"/>
        <xdr:cNvPicPr>
          <a:picLocks noChangeAspect="1" noChangeArrowheads="1"/>
        </xdr:cNvPicPr>
      </xdr:nvPicPr>
      <mc:AlternateContent xmlns:mc="http://schemas.openxmlformats.org/markup-compatibility/2006">
        <mc:Choice xmlns:ma="http://schemas.microsoft.com/office/mac/drawingml/2008/main" Requires="ma">
          <xdr:blipFill>
            <a:blip xmlns:r="http://schemas.openxmlformats.org/officeDocument/2006/relationships" r:embed="rId1"/>
            <a:srcRect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rcRect/>
            <a:stretch>
              <a:fillRect/>
            </a:stretch>
          </xdr:blipFill>
        </mc:Fallback>
      </mc:AlternateContent>
      <xdr:spPr bwMode="auto">
        <a:xfrm>
          <a:off x="4178300" y="50800"/>
          <a:ext cx="1193800" cy="812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050" name="Rectangle 2"/>
        <xdr:cNvSpPr>
          <a:spLocks noChangeArrowheads="1"/>
        </xdr:cNvSpPr>
      </xdr:nvSpPr>
      <xdr:spPr bwMode="auto">
        <a:xfrm>
          <a:off x="2895600" y="1104900"/>
          <a:ext cx="119380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de-DE"/>
        </a:p>
      </xdr:txBody>
    </xdr:sp>
    <xdr:clientData/>
  </xdr:twoCellAnchor>
  <xdr:twoCellAnchor editAs="oneCell">
    <xdr:from>
      <xdr:col>2</xdr:col>
      <xdr:colOff>1003300</xdr:colOff>
      <xdr:row>0</xdr:row>
      <xdr:rowOff>50800</xdr:rowOff>
    </xdr:from>
    <xdr:to>
      <xdr:col>3</xdr:col>
      <xdr:colOff>1003300</xdr:colOff>
      <xdr:row>4</xdr:row>
      <xdr:rowOff>177800</xdr:rowOff>
    </xdr:to>
    <xdr:pic>
      <xdr:nvPicPr>
        <xdr:cNvPr id="2051" name="Bild 3"/>
        <xdr:cNvPicPr>
          <a:picLocks noChangeAspect="1" noChangeArrowheads="1"/>
        </xdr:cNvPicPr>
      </xdr:nvPicPr>
      <mc:AlternateContent xmlns:mc="http://schemas.openxmlformats.org/markup-compatibility/2006">
        <mc:Choice xmlns:ma="http://schemas.microsoft.com/office/mac/drawingml/2008/main" Requires="ma">
          <xdr:blipFill>
            <a:blip xmlns:r="http://schemas.openxmlformats.org/officeDocument/2006/relationships" r:embed="rId1"/>
            <a:srcRect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rcRect/>
            <a:stretch>
              <a:fillRect/>
            </a:stretch>
          </xdr:blipFill>
        </mc:Fallback>
      </mc:AlternateContent>
      <xdr:spPr bwMode="auto">
        <a:xfrm>
          <a:off x="3898900" y="50800"/>
          <a:ext cx="1193800" cy="812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075" name="Rectangle 3"/>
        <xdr:cNvSpPr>
          <a:spLocks noChangeArrowheads="1"/>
        </xdr:cNvSpPr>
      </xdr:nvSpPr>
      <xdr:spPr bwMode="auto">
        <a:xfrm>
          <a:off x="2895600" y="1104900"/>
          <a:ext cx="119380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de-DE"/>
        </a:p>
      </xdr:txBody>
    </xdr:sp>
    <xdr:clientData/>
  </xdr:twoCellAnchor>
  <xdr:twoCellAnchor editAs="oneCell">
    <xdr:from>
      <xdr:col>2</xdr:col>
      <xdr:colOff>1003300</xdr:colOff>
      <xdr:row>0</xdr:row>
      <xdr:rowOff>50800</xdr:rowOff>
    </xdr:from>
    <xdr:to>
      <xdr:col>3</xdr:col>
      <xdr:colOff>1003300</xdr:colOff>
      <xdr:row>4</xdr:row>
      <xdr:rowOff>177800</xdr:rowOff>
    </xdr:to>
    <xdr:pic>
      <xdr:nvPicPr>
        <xdr:cNvPr id="3076" name="Bild 4"/>
        <xdr:cNvPicPr>
          <a:picLocks noChangeAspect="1" noChangeArrowheads="1"/>
        </xdr:cNvPicPr>
      </xdr:nvPicPr>
      <mc:AlternateContent xmlns:mc="http://schemas.openxmlformats.org/markup-compatibility/2006">
        <mc:Choice xmlns:ma="http://schemas.microsoft.com/office/mac/drawingml/2008/main" Requires="ma">
          <xdr:blipFill>
            <a:blip xmlns:r="http://schemas.openxmlformats.org/officeDocument/2006/relationships" r:embed="rId1"/>
            <a:srcRect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rcRect/>
            <a:stretch>
              <a:fillRect/>
            </a:stretch>
          </xdr:blipFill>
        </mc:Fallback>
      </mc:AlternateContent>
      <xdr:spPr bwMode="auto">
        <a:xfrm>
          <a:off x="3898900" y="50800"/>
          <a:ext cx="1193800" cy="812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099" name="Rectangle 3"/>
        <xdr:cNvSpPr>
          <a:spLocks noChangeArrowheads="1"/>
        </xdr:cNvSpPr>
      </xdr:nvSpPr>
      <xdr:spPr bwMode="auto">
        <a:xfrm>
          <a:off x="2895600" y="1104900"/>
          <a:ext cx="119380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de-DE"/>
        </a:p>
      </xdr:txBody>
    </xdr:sp>
    <xdr:clientData/>
  </xdr:twoCellAnchor>
  <xdr:twoCellAnchor editAs="oneCell">
    <xdr:from>
      <xdr:col>2</xdr:col>
      <xdr:colOff>1003300</xdr:colOff>
      <xdr:row>0</xdr:row>
      <xdr:rowOff>50800</xdr:rowOff>
    </xdr:from>
    <xdr:to>
      <xdr:col>3</xdr:col>
      <xdr:colOff>1003300</xdr:colOff>
      <xdr:row>4</xdr:row>
      <xdr:rowOff>177800</xdr:rowOff>
    </xdr:to>
    <xdr:pic>
      <xdr:nvPicPr>
        <xdr:cNvPr id="4100" name="Bild 4"/>
        <xdr:cNvPicPr>
          <a:picLocks noChangeAspect="1" noChangeArrowheads="1"/>
        </xdr:cNvPicPr>
      </xdr:nvPicPr>
      <mc:AlternateContent xmlns:mc="http://schemas.openxmlformats.org/markup-compatibility/2006">
        <mc:Choice xmlns:ma="http://schemas.microsoft.com/office/mac/drawingml/2008/main" Requires="ma">
          <xdr:blipFill>
            <a:blip xmlns:r="http://schemas.openxmlformats.org/officeDocument/2006/relationships" r:embed="rId1"/>
            <a:srcRect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rcRect/>
            <a:stretch>
              <a:fillRect/>
            </a:stretch>
          </xdr:blipFill>
        </mc:Fallback>
      </mc:AlternateContent>
      <xdr:spPr bwMode="auto">
        <a:xfrm>
          <a:off x="3898900" y="50800"/>
          <a:ext cx="1193800" cy="812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1079500</xdr:colOff>
      <xdr:row>0</xdr:row>
      <xdr:rowOff>88900</xdr:rowOff>
    </xdr:from>
    <xdr:to>
      <xdr:col>3</xdr:col>
      <xdr:colOff>1066800</xdr:colOff>
      <xdr:row>4</xdr:row>
      <xdr:rowOff>139700</xdr:rowOff>
    </xdr:to>
    <xdr:pic>
      <xdr:nvPicPr>
        <xdr:cNvPr id="5126" name="Bild 6"/>
        <xdr:cNvPicPr>
          <a:picLocks noChangeAspect="1" noChangeArrowheads="1"/>
        </xdr:cNvPicPr>
      </xdr:nvPicPr>
      <mc:AlternateContent xmlns:mc="http://schemas.openxmlformats.org/markup-compatibility/2006">
        <mc:Choice xmlns:ma="http://schemas.microsoft.com/office/mac/drawingml/2008/main" Requires="ma">
          <xdr:blipFill>
            <a:blip xmlns:r="http://schemas.openxmlformats.org/officeDocument/2006/relationships" r:embed="rId1"/>
            <a:srcRect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rcRect/>
            <a:stretch>
              <a:fillRect/>
            </a:stretch>
          </xdr:blipFill>
        </mc:Fallback>
      </mc:AlternateContent>
      <xdr:spPr bwMode="auto">
        <a:xfrm>
          <a:off x="3975100" y="88900"/>
          <a:ext cx="1181100" cy="812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F26"/>
  <sheetViews>
    <sheetView showGridLines="0" tabSelected="1" workbookViewId="0">
      <pane ySplit="6" topLeftCell="A7" activePane="bottomLeft" state="frozen"/>
      <selection pane="bottomLeft" activeCell="A24" sqref="A24"/>
    </sheetView>
  </sheetViews>
  <sheetFormatPr baseColWidth="10" defaultRowHeight="12"/>
  <cols>
    <col min="1" max="1" width="22.33203125" customWidth="1"/>
    <col min="2" max="2" width="19.33203125" customWidth="1"/>
    <col min="3" max="4" width="15.6640625" customWidth="1"/>
  </cols>
  <sheetData>
    <row r="1" spans="1:6">
      <c r="A1" s="20"/>
      <c r="B1" s="20"/>
      <c r="C1" s="20"/>
      <c r="D1" s="20"/>
    </row>
    <row r="2" spans="1:6" ht="18">
      <c r="A2" s="21" t="s">
        <v>88</v>
      </c>
      <c r="B2" s="22"/>
      <c r="C2" s="20"/>
      <c r="D2" s="20"/>
    </row>
    <row r="3" spans="1:6">
      <c r="A3" s="20"/>
      <c r="B3" s="20"/>
      <c r="C3" s="20"/>
      <c r="D3" s="20"/>
    </row>
    <row r="4" spans="1:6">
      <c r="A4" s="20"/>
      <c r="B4" s="23"/>
      <c r="C4" s="23"/>
      <c r="D4" s="20"/>
      <c r="F4" s="7"/>
    </row>
    <row r="5" spans="1:6" ht="16">
      <c r="A5" s="8"/>
      <c r="B5" s="9" t="s">
        <v>89</v>
      </c>
      <c r="C5" s="9"/>
      <c r="D5" s="8"/>
    </row>
    <row r="6" spans="1:6" ht="17">
      <c r="A6" s="15"/>
      <c r="B6" s="10">
        <f ca="1">TODAY()-365</f>
        <v>39921</v>
      </c>
      <c r="C6" s="62">
        <f ca="1">TODAY()</f>
        <v>40286</v>
      </c>
      <c r="D6" s="16" t="s">
        <v>91</v>
      </c>
      <c r="E6" s="18" t="s">
        <v>92</v>
      </c>
    </row>
    <row r="7" spans="1:6" ht="15">
      <c r="A7" s="1" t="s">
        <v>93</v>
      </c>
      <c r="B7" s="4">
        <v>53.2</v>
      </c>
      <c r="C7" s="17">
        <v>58</v>
      </c>
      <c r="D7" s="6">
        <f>C7-B7</f>
        <v>4.7999999999999972</v>
      </c>
    </row>
    <row r="8" spans="1:6" ht="15">
      <c r="A8" s="31" t="s">
        <v>94</v>
      </c>
      <c r="B8" s="25">
        <v>19</v>
      </c>
      <c r="C8" s="26">
        <v>19.25</v>
      </c>
      <c r="D8" s="27">
        <f t="shared" ref="D8:D16" si="0">C8-B8</f>
        <v>0.25</v>
      </c>
    </row>
    <row r="9" spans="1:6" ht="15">
      <c r="A9" s="30" t="s">
        <v>95</v>
      </c>
      <c r="B9" s="25">
        <v>73.3</v>
      </c>
      <c r="C9" s="26">
        <v>72.7</v>
      </c>
      <c r="D9" s="27">
        <f t="shared" si="0"/>
        <v>-0.59999999999999432</v>
      </c>
    </row>
    <row r="10" spans="1:6" ht="15">
      <c r="A10" s="24" t="s">
        <v>96</v>
      </c>
      <c r="B10" s="25">
        <v>72.95</v>
      </c>
      <c r="C10" s="26">
        <v>77</v>
      </c>
      <c r="D10" s="27">
        <f t="shared" si="0"/>
        <v>4.0499999999999972</v>
      </c>
    </row>
    <row r="11" spans="1:6" ht="15">
      <c r="A11" s="1" t="s">
        <v>97</v>
      </c>
      <c r="B11" s="4">
        <v>18.5</v>
      </c>
      <c r="C11" s="17">
        <v>21</v>
      </c>
      <c r="D11" s="6">
        <f t="shared" si="0"/>
        <v>2.5</v>
      </c>
    </row>
    <row r="12" spans="1:6" ht="15">
      <c r="A12" s="24" t="s">
        <v>98</v>
      </c>
      <c r="B12" s="25">
        <v>57</v>
      </c>
      <c r="C12" s="26">
        <v>57</v>
      </c>
      <c r="D12" s="27">
        <f t="shared" si="0"/>
        <v>0</v>
      </c>
    </row>
    <row r="13" spans="1:6" ht="15">
      <c r="A13" s="1" t="s">
        <v>99</v>
      </c>
      <c r="B13" s="4">
        <v>49.7</v>
      </c>
      <c r="C13" s="17">
        <v>49.6</v>
      </c>
      <c r="D13" s="6">
        <f t="shared" si="0"/>
        <v>-0.10000000000000142</v>
      </c>
    </row>
    <row r="14" spans="1:6" ht="15">
      <c r="A14" s="24" t="s">
        <v>100</v>
      </c>
      <c r="B14" s="25">
        <v>43.95</v>
      </c>
      <c r="C14" s="26">
        <v>46.9</v>
      </c>
      <c r="D14" s="27">
        <f t="shared" si="0"/>
        <v>2.9499999999999957</v>
      </c>
    </row>
    <row r="15" spans="1:6" ht="15">
      <c r="A15" s="1" t="s">
        <v>101</v>
      </c>
      <c r="B15" s="4">
        <v>42.5</v>
      </c>
      <c r="C15" s="17">
        <v>41.9</v>
      </c>
      <c r="D15" s="6">
        <f t="shared" si="0"/>
        <v>-0.60000000000000142</v>
      </c>
    </row>
    <row r="16" spans="1:6" ht="15">
      <c r="A16" s="1" t="s">
        <v>102</v>
      </c>
      <c r="B16" s="4">
        <v>68</v>
      </c>
      <c r="C16" s="17">
        <v>73.5</v>
      </c>
      <c r="D16" s="6">
        <f t="shared" si="0"/>
        <v>5.5</v>
      </c>
    </row>
    <row r="17" spans="1:1" ht="15">
      <c r="A17" s="1"/>
    </row>
    <row r="25" spans="1:1" ht="15">
      <c r="A25" s="1"/>
    </row>
    <row r="26" spans="1:1" ht="15">
      <c r="A26" s="1"/>
    </row>
  </sheetData>
  <sheetCalcPr fullCalcOnLoad="1"/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headerFooter>
    <oddHeader>&amp;L&amp;D&amp;C&amp;A&amp;R&amp;T</oddHead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F57"/>
  <sheetViews>
    <sheetView showGridLines="0" workbookViewId="0">
      <pane ySplit="6" topLeftCell="A7" activePane="bottomLeft" state="frozen"/>
      <selection pane="bottomLeft" activeCell="C7" sqref="C7"/>
    </sheetView>
  </sheetViews>
  <sheetFormatPr baseColWidth="10" defaultRowHeight="12"/>
  <cols>
    <col min="1" max="1" width="22.33203125" customWidth="1"/>
    <col min="2" max="4" width="15.6640625" customWidth="1"/>
  </cols>
  <sheetData>
    <row r="1" spans="1:6">
      <c r="A1" s="20"/>
      <c r="B1" s="20"/>
      <c r="C1" s="20"/>
      <c r="D1" s="20"/>
    </row>
    <row r="2" spans="1:6" ht="18">
      <c r="A2" s="21" t="s">
        <v>88</v>
      </c>
      <c r="B2" s="22"/>
      <c r="C2" s="20"/>
      <c r="D2" s="20"/>
    </row>
    <row r="3" spans="1:6">
      <c r="A3" s="20"/>
      <c r="B3" s="20"/>
      <c r="C3" s="20"/>
      <c r="D3" s="20"/>
    </row>
    <row r="4" spans="1:6">
      <c r="A4" s="20"/>
      <c r="B4" s="23"/>
      <c r="C4" s="23"/>
      <c r="D4" s="20"/>
      <c r="F4" s="7"/>
    </row>
    <row r="5" spans="1:6" ht="16">
      <c r="A5" s="8"/>
      <c r="B5" s="9" t="s">
        <v>89</v>
      </c>
      <c r="C5" s="9"/>
      <c r="D5" s="8"/>
    </row>
    <row r="6" spans="1:6" ht="17">
      <c r="A6" s="15" t="s">
        <v>90</v>
      </c>
      <c r="B6" s="10">
        <f ca="1">TODAY()-365</f>
        <v>39921</v>
      </c>
      <c r="C6" s="62">
        <f ca="1">TODAY()</f>
        <v>40286</v>
      </c>
      <c r="D6" s="16" t="s">
        <v>91</v>
      </c>
      <c r="E6" s="18" t="s">
        <v>92</v>
      </c>
    </row>
    <row r="7" spans="1:6" ht="15">
      <c r="A7" s="1" t="s">
        <v>103</v>
      </c>
      <c r="B7" s="4">
        <v>77.5</v>
      </c>
      <c r="C7" s="17">
        <v>76.900000000000006</v>
      </c>
      <c r="D7" s="6">
        <f>C7-B7</f>
        <v>-0.59999999999999432</v>
      </c>
    </row>
    <row r="8" spans="1:6" ht="15">
      <c r="A8" s="31" t="s">
        <v>104</v>
      </c>
      <c r="B8" s="25">
        <v>8.9499999999999993</v>
      </c>
      <c r="C8" s="26">
        <v>9.2799999999999994</v>
      </c>
      <c r="D8" s="27">
        <f t="shared" ref="D8:D23" si="0">C8-B8</f>
        <v>0.33000000000000007</v>
      </c>
    </row>
    <row r="9" spans="1:6" ht="15">
      <c r="A9" s="1" t="s">
        <v>105</v>
      </c>
      <c r="B9" s="4">
        <v>34.299999999999997</v>
      </c>
      <c r="C9" s="17">
        <v>33.25</v>
      </c>
      <c r="D9" s="6">
        <f t="shared" si="0"/>
        <v>-1.0499999999999972</v>
      </c>
    </row>
    <row r="10" spans="1:6" ht="15">
      <c r="A10" s="31" t="s">
        <v>106</v>
      </c>
      <c r="B10" s="25">
        <v>158.99</v>
      </c>
      <c r="C10" s="26">
        <v>156</v>
      </c>
      <c r="D10" s="27">
        <f t="shared" si="0"/>
        <v>-2.9900000000000091</v>
      </c>
    </row>
    <row r="11" spans="1:6" ht="15">
      <c r="A11" s="1" t="s">
        <v>107</v>
      </c>
      <c r="B11" s="4">
        <v>33</v>
      </c>
      <c r="C11" s="17">
        <v>34.9</v>
      </c>
      <c r="D11" s="6">
        <f t="shared" si="0"/>
        <v>1.8999999999999986</v>
      </c>
    </row>
    <row r="12" spans="1:6" ht="15">
      <c r="A12" s="24" t="s">
        <v>108</v>
      </c>
      <c r="B12" s="25">
        <v>15.15</v>
      </c>
      <c r="C12" s="26">
        <v>15.65</v>
      </c>
      <c r="D12" s="27">
        <f t="shared" si="0"/>
        <v>0.5</v>
      </c>
    </row>
    <row r="13" spans="1:6" ht="15">
      <c r="A13" s="1" t="s">
        <v>109</v>
      </c>
      <c r="B13" s="4">
        <v>60.5</v>
      </c>
      <c r="C13" s="17">
        <v>58</v>
      </c>
      <c r="D13" s="6">
        <f t="shared" si="0"/>
        <v>-2.5</v>
      </c>
    </row>
    <row r="14" spans="1:6" ht="15">
      <c r="A14" s="24" t="s">
        <v>110</v>
      </c>
      <c r="B14" s="25">
        <v>106</v>
      </c>
      <c r="C14" s="26">
        <v>110</v>
      </c>
      <c r="D14" s="27">
        <f t="shared" si="0"/>
        <v>4</v>
      </c>
    </row>
    <row r="15" spans="1:6" ht="15">
      <c r="A15" s="1" t="s">
        <v>111</v>
      </c>
      <c r="B15" s="4">
        <v>25.6</v>
      </c>
      <c r="C15" s="17">
        <v>25.6</v>
      </c>
      <c r="D15" s="6">
        <f t="shared" si="0"/>
        <v>0</v>
      </c>
    </row>
    <row r="16" spans="1:6" ht="15">
      <c r="A16" s="24" t="s">
        <v>112</v>
      </c>
      <c r="B16" s="25">
        <v>21</v>
      </c>
      <c r="C16" s="26">
        <v>21</v>
      </c>
      <c r="D16" s="27">
        <f t="shared" si="0"/>
        <v>0</v>
      </c>
    </row>
    <row r="17" spans="1:4" ht="15">
      <c r="A17" s="1" t="s">
        <v>113</v>
      </c>
      <c r="B17" s="4">
        <v>57.3</v>
      </c>
      <c r="C17" s="17">
        <v>60.2</v>
      </c>
      <c r="D17" s="6">
        <f t="shared" si="0"/>
        <v>2.9000000000000057</v>
      </c>
    </row>
    <row r="18" spans="1:4" ht="15">
      <c r="A18" s="24" t="s">
        <v>114</v>
      </c>
      <c r="B18" s="25">
        <v>64.900000000000006</v>
      </c>
      <c r="C18" s="26">
        <v>65.400000000000006</v>
      </c>
      <c r="D18" s="27">
        <f t="shared" si="0"/>
        <v>0.5</v>
      </c>
    </row>
    <row r="19" spans="1:4" ht="15">
      <c r="A19" s="1" t="s">
        <v>115</v>
      </c>
      <c r="B19" s="4">
        <v>70.5</v>
      </c>
      <c r="C19" s="17">
        <v>68</v>
      </c>
      <c r="D19" s="6">
        <f t="shared" si="0"/>
        <v>-2.5</v>
      </c>
    </row>
    <row r="20" spans="1:4" ht="15">
      <c r="A20" s="24" t="s">
        <v>116</v>
      </c>
      <c r="B20" s="25">
        <v>63</v>
      </c>
      <c r="C20" s="26">
        <v>58.9</v>
      </c>
      <c r="D20" s="27">
        <f t="shared" si="0"/>
        <v>-4.1000000000000014</v>
      </c>
    </row>
    <row r="21" spans="1:4" ht="15">
      <c r="A21" s="1" t="s">
        <v>117</v>
      </c>
      <c r="B21" s="4">
        <v>28.3</v>
      </c>
      <c r="C21" s="17">
        <v>29.5</v>
      </c>
      <c r="D21" s="6">
        <f t="shared" si="0"/>
        <v>1.1999999999999993</v>
      </c>
    </row>
    <row r="22" spans="1:4" ht="15">
      <c r="A22" s="31" t="s">
        <v>118</v>
      </c>
      <c r="B22" s="25">
        <v>27.2</v>
      </c>
      <c r="C22" s="26">
        <v>27.2</v>
      </c>
      <c r="D22" s="27">
        <f t="shared" si="0"/>
        <v>0</v>
      </c>
    </row>
    <row r="23" spans="1:4" ht="15">
      <c r="A23" s="1" t="s">
        <v>119</v>
      </c>
      <c r="B23" s="4">
        <v>24</v>
      </c>
      <c r="C23" s="17">
        <v>22.9</v>
      </c>
      <c r="D23" s="6">
        <f t="shared" si="0"/>
        <v>-1.1000000000000014</v>
      </c>
    </row>
    <row r="24" spans="1:4" ht="15">
      <c r="A24" s="24" t="s">
        <v>120</v>
      </c>
      <c r="B24" s="25">
        <v>19.2</v>
      </c>
      <c r="C24" s="26">
        <v>20</v>
      </c>
      <c r="D24" s="27">
        <f t="shared" ref="D24:D39" si="1">C24-B24</f>
        <v>0.80000000000000071</v>
      </c>
    </row>
    <row r="25" spans="1:4" ht="15">
      <c r="A25" s="1" t="s">
        <v>121</v>
      </c>
      <c r="B25" s="32">
        <v>32</v>
      </c>
      <c r="C25" s="17">
        <v>29.7</v>
      </c>
      <c r="D25" s="6">
        <f t="shared" si="1"/>
        <v>-2.3000000000000007</v>
      </c>
    </row>
    <row r="26" spans="1:4" ht="15">
      <c r="A26" s="24" t="s">
        <v>122</v>
      </c>
      <c r="B26" s="25">
        <v>115</v>
      </c>
      <c r="C26" s="26">
        <v>105</v>
      </c>
      <c r="D26" s="27">
        <f t="shared" si="1"/>
        <v>-10</v>
      </c>
    </row>
    <row r="27" spans="1:4" ht="15">
      <c r="A27" s="1" t="s">
        <v>123</v>
      </c>
      <c r="B27" s="4">
        <v>1.46</v>
      </c>
      <c r="C27" s="17">
        <v>1.3</v>
      </c>
      <c r="D27" s="6">
        <f t="shared" si="1"/>
        <v>-0.15999999999999992</v>
      </c>
    </row>
    <row r="28" spans="1:4" ht="15">
      <c r="A28" s="24" t="s">
        <v>124</v>
      </c>
      <c r="B28" s="25">
        <v>16.95</v>
      </c>
      <c r="C28" s="26">
        <v>16.95</v>
      </c>
      <c r="D28" s="27">
        <f t="shared" si="1"/>
        <v>0</v>
      </c>
    </row>
    <row r="29" spans="1:4" ht="15">
      <c r="A29" s="1" t="s">
        <v>125</v>
      </c>
      <c r="B29" s="4">
        <v>14.45</v>
      </c>
      <c r="C29" s="17">
        <v>14</v>
      </c>
      <c r="D29" s="6">
        <f t="shared" si="1"/>
        <v>-0.44999999999999929</v>
      </c>
    </row>
    <row r="30" spans="1:4" ht="15">
      <c r="A30" s="24" t="s">
        <v>126</v>
      </c>
      <c r="B30" s="25">
        <v>20.2</v>
      </c>
      <c r="C30" s="26">
        <v>19.3</v>
      </c>
      <c r="D30" s="27">
        <f t="shared" si="1"/>
        <v>-0.89999999999999858</v>
      </c>
    </row>
    <row r="31" spans="1:4" ht="15">
      <c r="A31" s="1" t="s">
        <v>127</v>
      </c>
      <c r="B31" s="4">
        <v>64.95</v>
      </c>
      <c r="C31" s="17">
        <v>57.05</v>
      </c>
      <c r="D31" s="6">
        <f t="shared" si="1"/>
        <v>-7.9000000000000057</v>
      </c>
    </row>
    <row r="32" spans="1:4" ht="15">
      <c r="A32" s="24" t="s">
        <v>128</v>
      </c>
      <c r="B32" s="25">
        <v>800</v>
      </c>
      <c r="C32" s="26">
        <v>800</v>
      </c>
      <c r="D32" s="27">
        <f t="shared" si="1"/>
        <v>0</v>
      </c>
    </row>
    <row r="33" spans="1:4" ht="15">
      <c r="A33" s="3" t="s">
        <v>129</v>
      </c>
      <c r="B33" s="4">
        <v>720</v>
      </c>
      <c r="C33" s="17">
        <v>775.1</v>
      </c>
      <c r="D33" s="6">
        <f t="shared" si="1"/>
        <v>55.100000000000023</v>
      </c>
    </row>
    <row r="34" spans="1:4" ht="15">
      <c r="A34" s="24" t="s">
        <v>130</v>
      </c>
      <c r="B34" s="25">
        <v>32.299999999999997</v>
      </c>
      <c r="C34" s="26">
        <v>30</v>
      </c>
      <c r="D34" s="27">
        <f t="shared" si="1"/>
        <v>-2.2999999999999972</v>
      </c>
    </row>
    <row r="35" spans="1:4" ht="15">
      <c r="A35" s="1" t="s">
        <v>131</v>
      </c>
      <c r="B35" s="4">
        <v>8.9700000000000006</v>
      </c>
      <c r="C35" s="17">
        <v>9.1</v>
      </c>
      <c r="D35" s="6">
        <f t="shared" si="1"/>
        <v>0.12999999999999901</v>
      </c>
    </row>
    <row r="36" spans="1:4" ht="15">
      <c r="A36" s="24" t="s">
        <v>132</v>
      </c>
      <c r="B36" s="25">
        <v>33.5</v>
      </c>
      <c r="C36" s="26">
        <v>32.1</v>
      </c>
      <c r="D36" s="27">
        <f t="shared" si="1"/>
        <v>-1.3999999999999986</v>
      </c>
    </row>
    <row r="37" spans="1:4" ht="15">
      <c r="A37" s="1" t="s">
        <v>133</v>
      </c>
      <c r="B37" s="4">
        <v>13.85</v>
      </c>
      <c r="C37" s="17">
        <v>13.85</v>
      </c>
      <c r="D37" s="6">
        <f t="shared" si="1"/>
        <v>0</v>
      </c>
    </row>
    <row r="38" spans="1:4" ht="15">
      <c r="A38" s="24" t="s">
        <v>134</v>
      </c>
      <c r="B38" s="25">
        <v>70.5</v>
      </c>
      <c r="C38" s="26">
        <v>60.8</v>
      </c>
      <c r="D38" s="27">
        <f t="shared" si="1"/>
        <v>-9.7000000000000028</v>
      </c>
    </row>
    <row r="39" spans="1:4" ht="15">
      <c r="A39" s="1" t="s">
        <v>135</v>
      </c>
      <c r="B39" s="4">
        <v>28</v>
      </c>
      <c r="C39" s="17">
        <v>26.9</v>
      </c>
      <c r="D39" s="6">
        <f t="shared" si="1"/>
        <v>-1.1000000000000014</v>
      </c>
    </row>
    <row r="40" spans="1:4" ht="15">
      <c r="A40" s="24" t="s">
        <v>136</v>
      </c>
      <c r="B40" s="25">
        <v>111.5</v>
      </c>
      <c r="C40" s="26">
        <v>111</v>
      </c>
      <c r="D40" s="27">
        <f t="shared" ref="D40:D45" si="2">C40-B40</f>
        <v>-0.5</v>
      </c>
    </row>
    <row r="41" spans="1:4" ht="15">
      <c r="A41" s="1" t="s">
        <v>137</v>
      </c>
      <c r="B41" s="4">
        <v>13.5</v>
      </c>
      <c r="C41" s="17">
        <v>13.45</v>
      </c>
      <c r="D41" s="6">
        <f t="shared" si="2"/>
        <v>-5.0000000000000711E-2</v>
      </c>
    </row>
    <row r="42" spans="1:4" ht="15">
      <c r="A42" s="30" t="s">
        <v>138</v>
      </c>
      <c r="B42" s="25">
        <v>28.7</v>
      </c>
      <c r="C42" s="26">
        <v>28</v>
      </c>
      <c r="D42" s="27">
        <f t="shared" si="2"/>
        <v>-0.69999999999999929</v>
      </c>
    </row>
    <row r="43" spans="1:4" ht="15">
      <c r="A43" s="1" t="s">
        <v>139</v>
      </c>
      <c r="B43" s="4">
        <v>85</v>
      </c>
      <c r="C43" s="17">
        <v>85</v>
      </c>
      <c r="D43" s="6">
        <f t="shared" si="2"/>
        <v>0</v>
      </c>
    </row>
    <row r="44" spans="1:4" ht="15">
      <c r="A44" s="24" t="s">
        <v>140</v>
      </c>
      <c r="B44" s="25">
        <v>9.41</v>
      </c>
      <c r="C44" s="26">
        <v>9.15</v>
      </c>
      <c r="D44" s="27">
        <f t="shared" si="2"/>
        <v>-0.25999999999999979</v>
      </c>
    </row>
    <row r="45" spans="1:4" ht="15">
      <c r="A45" s="1" t="s">
        <v>141</v>
      </c>
      <c r="B45" s="4">
        <v>64.5</v>
      </c>
      <c r="C45" s="17">
        <v>69.5</v>
      </c>
      <c r="D45" s="6">
        <f t="shared" si="2"/>
        <v>5</v>
      </c>
    </row>
    <row r="46" spans="1:4">
      <c r="A46" s="20"/>
      <c r="B46" s="28"/>
      <c r="C46" s="28"/>
      <c r="D46" s="29"/>
    </row>
    <row r="47" spans="1:4" ht="15">
      <c r="A47" s="1"/>
      <c r="B47" s="4"/>
      <c r="C47" s="4"/>
      <c r="D47" s="6"/>
    </row>
    <row r="48" spans="1:4" ht="15">
      <c r="A48" s="1"/>
    </row>
    <row r="56" spans="1:1" ht="15">
      <c r="A56" s="1"/>
    </row>
    <row r="57" spans="1:1" ht="15">
      <c r="A57" s="1"/>
    </row>
  </sheetData>
  <sheetProtection sheet="1" objects="1" scenarios="1"/>
  <phoneticPr fontId="0" type="noConversion"/>
  <printOptions horizontalCentered="1" verticalCentered="1"/>
  <pageMargins left="0.78740157480314965" right="0.78740157480314965" top="0.59055118110236227" bottom="0.59055118110236227" header="0.51181102362204722" footer="0.51181102362204722"/>
  <headerFooter>
    <oddHeader>&amp;L&amp;D&amp;C&amp;A&amp;R&amp;T</oddHead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F57"/>
  <sheetViews>
    <sheetView showGridLines="0" workbookViewId="0">
      <pane ySplit="6" topLeftCell="A7" activePane="bottomLeft" state="frozen"/>
      <selection pane="bottomLeft" activeCell="C7" sqref="C7"/>
    </sheetView>
  </sheetViews>
  <sheetFormatPr baseColWidth="10" defaultRowHeight="12"/>
  <cols>
    <col min="1" max="1" width="22.33203125" customWidth="1"/>
    <col min="2" max="4" width="15.6640625" customWidth="1"/>
  </cols>
  <sheetData>
    <row r="1" spans="1:6">
      <c r="A1" s="20"/>
      <c r="B1" s="20"/>
      <c r="C1" s="20"/>
      <c r="D1" s="20"/>
    </row>
    <row r="2" spans="1:6" ht="18">
      <c r="A2" s="21" t="s">
        <v>88</v>
      </c>
      <c r="B2" s="22"/>
      <c r="C2" s="20"/>
      <c r="D2" s="20"/>
    </row>
    <row r="3" spans="1:6">
      <c r="A3" s="20"/>
      <c r="B3" s="20"/>
      <c r="C3" s="20"/>
      <c r="D3" s="20"/>
    </row>
    <row r="4" spans="1:6">
      <c r="A4" s="20"/>
      <c r="B4" s="23"/>
      <c r="C4" s="23"/>
      <c r="D4" s="20"/>
      <c r="F4" s="7"/>
    </row>
    <row r="5" spans="1:6" ht="16">
      <c r="A5" s="8"/>
      <c r="B5" s="9" t="s">
        <v>89</v>
      </c>
      <c r="C5" s="9"/>
      <c r="D5" s="8"/>
    </row>
    <row r="6" spans="1:6" ht="17">
      <c r="A6" s="15" t="s">
        <v>90</v>
      </c>
      <c r="B6" s="10">
        <f ca="1">TODAY()-365</f>
        <v>39921</v>
      </c>
      <c r="C6" s="62">
        <f ca="1">TODAY()</f>
        <v>40286</v>
      </c>
      <c r="D6" s="16" t="s">
        <v>91</v>
      </c>
      <c r="E6" s="18" t="s">
        <v>92</v>
      </c>
    </row>
    <row r="7" spans="1:6" ht="15">
      <c r="A7" s="1" t="s">
        <v>142</v>
      </c>
      <c r="B7" s="4">
        <v>43.6</v>
      </c>
      <c r="C7" s="17">
        <v>44.7</v>
      </c>
      <c r="D7" s="6">
        <f>C7-B7</f>
        <v>1.1000000000000014</v>
      </c>
    </row>
    <row r="8" spans="1:6" ht="15">
      <c r="A8" s="31" t="s">
        <v>143</v>
      </c>
      <c r="B8" s="25">
        <v>22.85</v>
      </c>
      <c r="C8" s="26">
        <v>23.85</v>
      </c>
      <c r="D8" s="27">
        <f t="shared" ref="D8:D23" si="0">C8-B8</f>
        <v>1</v>
      </c>
    </row>
    <row r="9" spans="1:6" ht="15">
      <c r="A9" s="1" t="s">
        <v>144</v>
      </c>
      <c r="B9" s="4">
        <v>49.5</v>
      </c>
      <c r="C9" s="17">
        <v>47</v>
      </c>
      <c r="D9" s="6">
        <f t="shared" si="0"/>
        <v>-2.5</v>
      </c>
    </row>
    <row r="10" spans="1:6" ht="15">
      <c r="A10" s="31" t="s">
        <v>145</v>
      </c>
      <c r="B10" s="25">
        <v>158.99</v>
      </c>
      <c r="C10" s="26">
        <v>158</v>
      </c>
      <c r="D10" s="27">
        <f t="shared" si="0"/>
        <v>-0.99000000000000909</v>
      </c>
    </row>
    <row r="11" spans="1:6" ht="15">
      <c r="A11" s="1" t="s">
        <v>146</v>
      </c>
      <c r="B11" s="4">
        <v>480</v>
      </c>
      <c r="C11" s="17">
        <v>470</v>
      </c>
      <c r="D11" s="6">
        <f t="shared" si="0"/>
        <v>-10</v>
      </c>
    </row>
    <row r="12" spans="1:6" ht="15">
      <c r="A12" s="24" t="s">
        <v>147</v>
      </c>
      <c r="B12" s="25">
        <v>27.7</v>
      </c>
      <c r="C12" s="26">
        <v>27.55</v>
      </c>
      <c r="D12" s="27">
        <f t="shared" si="0"/>
        <v>-0.14999999999999858</v>
      </c>
    </row>
    <row r="13" spans="1:6" ht="15">
      <c r="A13" s="1" t="s">
        <v>148</v>
      </c>
      <c r="B13" s="4">
        <v>26.8</v>
      </c>
      <c r="C13" s="17">
        <v>26.8</v>
      </c>
      <c r="D13" s="6">
        <f t="shared" si="0"/>
        <v>0</v>
      </c>
    </row>
    <row r="14" spans="1:6" ht="15">
      <c r="A14" s="24" t="s">
        <v>149</v>
      </c>
      <c r="B14" s="25">
        <v>705</v>
      </c>
      <c r="C14" s="26">
        <v>695</v>
      </c>
      <c r="D14" s="27">
        <f t="shared" si="0"/>
        <v>-10</v>
      </c>
    </row>
    <row r="15" spans="1:6" ht="15">
      <c r="A15" s="1" t="s">
        <v>150</v>
      </c>
      <c r="B15" s="4">
        <v>37.6</v>
      </c>
      <c r="C15" s="17">
        <v>38.200000000000003</v>
      </c>
      <c r="D15" s="6">
        <f t="shared" si="0"/>
        <v>0.60000000000000142</v>
      </c>
    </row>
    <row r="16" spans="1:6" ht="15">
      <c r="A16" s="24" t="s">
        <v>151</v>
      </c>
      <c r="B16" s="25">
        <v>39.25</v>
      </c>
      <c r="C16" s="26">
        <v>41.8</v>
      </c>
      <c r="D16" s="27">
        <f t="shared" si="0"/>
        <v>2.5499999999999972</v>
      </c>
    </row>
    <row r="17" spans="1:4" ht="15">
      <c r="A17" s="1" t="s">
        <v>152</v>
      </c>
      <c r="B17" s="4">
        <v>332</v>
      </c>
      <c r="C17" s="17">
        <v>336</v>
      </c>
      <c r="D17" s="6">
        <f t="shared" si="0"/>
        <v>4</v>
      </c>
    </row>
    <row r="18" spans="1:4" ht="15">
      <c r="A18" s="24" t="s">
        <v>153</v>
      </c>
      <c r="B18" s="25">
        <v>565</v>
      </c>
      <c r="C18" s="26">
        <v>575</v>
      </c>
      <c r="D18" s="27">
        <f t="shared" si="0"/>
        <v>10</v>
      </c>
    </row>
    <row r="19" spans="1:4" ht="15">
      <c r="A19" s="1" t="s">
        <v>154</v>
      </c>
      <c r="B19" s="4">
        <v>32.5</v>
      </c>
      <c r="C19" s="17">
        <v>33.1</v>
      </c>
      <c r="D19" s="6">
        <f t="shared" si="0"/>
        <v>0.60000000000000142</v>
      </c>
    </row>
    <row r="20" spans="1:4" ht="15">
      <c r="A20" s="24" t="s">
        <v>155</v>
      </c>
      <c r="B20" s="25">
        <v>19.8</v>
      </c>
      <c r="C20" s="26">
        <v>19.45</v>
      </c>
      <c r="D20" s="27">
        <f t="shared" si="0"/>
        <v>-0.35000000000000142</v>
      </c>
    </row>
    <row r="21" spans="1:4" ht="15">
      <c r="A21" s="1" t="s">
        <v>156</v>
      </c>
      <c r="B21" s="4">
        <v>354</v>
      </c>
      <c r="C21" s="17">
        <v>334</v>
      </c>
      <c r="D21" s="6">
        <f t="shared" si="0"/>
        <v>-20</v>
      </c>
    </row>
    <row r="22" spans="1:4" ht="15">
      <c r="A22" s="31" t="s">
        <v>157</v>
      </c>
      <c r="B22" s="25">
        <v>3.55</v>
      </c>
      <c r="C22" s="26">
        <v>4.0999999999999996</v>
      </c>
      <c r="D22" s="27">
        <f t="shared" si="0"/>
        <v>0.54999999999999982</v>
      </c>
    </row>
    <row r="23" spans="1:4" ht="15">
      <c r="A23" s="1" t="s">
        <v>158</v>
      </c>
      <c r="B23" s="4">
        <v>24</v>
      </c>
      <c r="C23" s="17">
        <v>24</v>
      </c>
      <c r="D23" s="6">
        <f t="shared" si="0"/>
        <v>0</v>
      </c>
    </row>
    <row r="24" spans="1:4" ht="15">
      <c r="A24" s="24" t="s">
        <v>159</v>
      </c>
      <c r="B24" s="25">
        <v>19.2</v>
      </c>
      <c r="C24" s="26">
        <v>19</v>
      </c>
      <c r="D24" s="27">
        <f t="shared" ref="D24:D39" si="1">C24-B24</f>
        <v>-0.19999999999999929</v>
      </c>
    </row>
    <row r="25" spans="1:4" ht="15">
      <c r="A25" s="1" t="s">
        <v>0</v>
      </c>
      <c r="B25" s="32">
        <v>32</v>
      </c>
      <c r="C25" s="17">
        <v>32</v>
      </c>
      <c r="D25" s="6">
        <f t="shared" si="1"/>
        <v>0</v>
      </c>
    </row>
    <row r="26" spans="1:4" ht="15">
      <c r="A26" s="24" t="s">
        <v>1</v>
      </c>
      <c r="B26" s="25">
        <v>115</v>
      </c>
      <c r="C26" s="26">
        <v>115</v>
      </c>
      <c r="D26" s="27">
        <f t="shared" si="1"/>
        <v>0</v>
      </c>
    </row>
    <row r="27" spans="1:4" ht="15">
      <c r="A27" s="1" t="s">
        <v>2</v>
      </c>
      <c r="B27" s="4">
        <v>1.46</v>
      </c>
      <c r="C27" s="17">
        <v>1.32</v>
      </c>
      <c r="D27" s="6">
        <f t="shared" si="1"/>
        <v>-0.1399999999999999</v>
      </c>
    </row>
    <row r="28" spans="1:4" ht="15">
      <c r="A28" s="24" t="s">
        <v>3</v>
      </c>
      <c r="B28" s="25">
        <v>31.95</v>
      </c>
      <c r="C28" s="26">
        <v>28.5</v>
      </c>
      <c r="D28" s="27">
        <f t="shared" si="1"/>
        <v>-3.4499999999999993</v>
      </c>
    </row>
    <row r="29" spans="1:4" ht="15">
      <c r="A29" s="1" t="s">
        <v>4</v>
      </c>
      <c r="B29" s="4">
        <v>33</v>
      </c>
      <c r="C29" s="17">
        <v>32.9</v>
      </c>
      <c r="D29" s="6">
        <f t="shared" si="1"/>
        <v>-0.10000000000000142</v>
      </c>
    </row>
    <row r="30" spans="1:4" ht="15">
      <c r="A30" s="24" t="s">
        <v>5</v>
      </c>
      <c r="B30" s="25">
        <v>142</v>
      </c>
      <c r="C30" s="26">
        <v>142.05000000000001</v>
      </c>
      <c r="D30" s="27">
        <f t="shared" si="1"/>
        <v>5.0000000000011369E-2</v>
      </c>
    </row>
    <row r="31" spans="1:4" ht="15">
      <c r="A31" s="1" t="s">
        <v>6</v>
      </c>
      <c r="B31" s="4">
        <v>47.5</v>
      </c>
      <c r="C31" s="17">
        <v>48.1</v>
      </c>
      <c r="D31" s="6">
        <f t="shared" si="1"/>
        <v>0.60000000000000142</v>
      </c>
    </row>
    <row r="32" spans="1:4" ht="15">
      <c r="A32" s="24" t="s">
        <v>7</v>
      </c>
      <c r="B32" s="25">
        <v>12.55</v>
      </c>
      <c r="C32" s="26">
        <v>13.65</v>
      </c>
      <c r="D32" s="27">
        <f t="shared" si="1"/>
        <v>1.0999999999999996</v>
      </c>
    </row>
    <row r="33" spans="1:4" ht="15">
      <c r="A33" s="3" t="s">
        <v>8</v>
      </c>
      <c r="B33" s="4">
        <v>39.700000000000003</v>
      </c>
      <c r="C33" s="17">
        <v>40.799999999999997</v>
      </c>
      <c r="D33" s="6">
        <f t="shared" si="1"/>
        <v>1.0999999999999943</v>
      </c>
    </row>
    <row r="34" spans="1:4" ht="15">
      <c r="A34" s="24" t="s">
        <v>9</v>
      </c>
      <c r="B34" s="25">
        <v>19.899999999999999</v>
      </c>
      <c r="C34" s="26">
        <v>19.8</v>
      </c>
      <c r="D34" s="27">
        <f t="shared" si="1"/>
        <v>-9.9999999999997868E-2</v>
      </c>
    </row>
    <row r="35" spans="1:4" ht="15">
      <c r="A35" s="1" t="s">
        <v>10</v>
      </c>
      <c r="B35" s="4">
        <v>94</v>
      </c>
      <c r="C35" s="17">
        <v>80</v>
      </c>
      <c r="D35" s="6">
        <f t="shared" si="1"/>
        <v>-14</v>
      </c>
    </row>
    <row r="36" spans="1:4">
      <c r="A36" s="44" t="s">
        <v>11</v>
      </c>
      <c r="B36" s="25">
        <v>18.399999999999999</v>
      </c>
      <c r="C36" s="26">
        <v>18.2</v>
      </c>
      <c r="D36" s="27">
        <f t="shared" si="1"/>
        <v>-0.19999999999999929</v>
      </c>
    </row>
    <row r="37" spans="1:4" ht="15">
      <c r="A37" s="43" t="s">
        <v>12</v>
      </c>
      <c r="B37" s="4">
        <v>177</v>
      </c>
      <c r="C37" s="17">
        <v>150</v>
      </c>
      <c r="D37" s="6">
        <f t="shared" si="1"/>
        <v>-27</v>
      </c>
    </row>
    <row r="38" spans="1:4" ht="15">
      <c r="A38" s="24" t="s">
        <v>13</v>
      </c>
      <c r="B38" s="25">
        <v>37.4</v>
      </c>
      <c r="C38" s="26">
        <v>37.4</v>
      </c>
      <c r="D38" s="27">
        <f t="shared" si="1"/>
        <v>0</v>
      </c>
    </row>
    <row r="39" spans="1:4" ht="15">
      <c r="A39" s="2" t="s">
        <v>14</v>
      </c>
      <c r="B39" s="4">
        <v>10.1</v>
      </c>
      <c r="C39" s="17">
        <v>9.75</v>
      </c>
      <c r="D39" s="6">
        <f t="shared" si="1"/>
        <v>-0.34999999999999964</v>
      </c>
    </row>
    <row r="40" spans="1:4" ht="15">
      <c r="A40" s="24" t="s">
        <v>15</v>
      </c>
      <c r="B40" s="25">
        <v>43</v>
      </c>
      <c r="C40" s="26">
        <v>47.3</v>
      </c>
      <c r="D40" s="27">
        <f t="shared" ref="D40:D45" si="2">C40-B40</f>
        <v>4.2999999999999972</v>
      </c>
    </row>
    <row r="41" spans="1:4" ht="15">
      <c r="A41" s="1" t="s">
        <v>16</v>
      </c>
      <c r="B41" s="4">
        <v>12</v>
      </c>
      <c r="C41" s="17">
        <v>11.5</v>
      </c>
      <c r="D41" s="6">
        <f t="shared" si="2"/>
        <v>-0.5</v>
      </c>
    </row>
    <row r="42" spans="1:4" ht="15">
      <c r="A42" s="31" t="s">
        <v>17</v>
      </c>
      <c r="B42" s="25">
        <v>48</v>
      </c>
      <c r="C42" s="26">
        <v>43.5</v>
      </c>
      <c r="D42" s="27">
        <f t="shared" si="2"/>
        <v>-4.5</v>
      </c>
    </row>
    <row r="43" spans="1:4" ht="15">
      <c r="A43" s="1" t="s">
        <v>18</v>
      </c>
      <c r="B43" s="4">
        <v>89</v>
      </c>
      <c r="C43" s="17">
        <v>89.5</v>
      </c>
      <c r="D43" s="6">
        <f t="shared" si="2"/>
        <v>0.5</v>
      </c>
    </row>
    <row r="44" spans="1:4" ht="15">
      <c r="A44" s="24" t="s">
        <v>19</v>
      </c>
      <c r="B44" s="45">
        <v>29.8</v>
      </c>
      <c r="C44" s="26">
        <v>30.07</v>
      </c>
      <c r="D44" s="27">
        <f t="shared" si="2"/>
        <v>0.26999999999999957</v>
      </c>
    </row>
    <row r="45" spans="1:4" ht="15">
      <c r="A45" s="1" t="s">
        <v>20</v>
      </c>
      <c r="B45" s="4">
        <v>95</v>
      </c>
      <c r="C45" s="17">
        <v>95.5</v>
      </c>
      <c r="D45" s="6">
        <f t="shared" si="2"/>
        <v>0.5</v>
      </c>
    </row>
    <row r="46" spans="1:4">
      <c r="A46" s="20"/>
      <c r="B46" s="28"/>
      <c r="C46" s="28"/>
      <c r="D46" s="29"/>
    </row>
    <row r="47" spans="1:4" ht="15">
      <c r="A47" s="1"/>
      <c r="B47" s="4"/>
      <c r="C47" s="4"/>
      <c r="D47" s="6"/>
    </row>
    <row r="48" spans="1:4" ht="15">
      <c r="A48" s="1"/>
    </row>
    <row r="56" spans="1:1" ht="15">
      <c r="A56" s="1"/>
    </row>
    <row r="57" spans="1:1" ht="15">
      <c r="A57" s="1"/>
    </row>
  </sheetData>
  <sheetProtection sheet="1" objects="1" scenarios="1"/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headerFooter>
    <oddHeader>&amp;L&amp;D&amp;C&amp;A&amp;R&amp;T</oddHead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F57"/>
  <sheetViews>
    <sheetView showGridLines="0" workbookViewId="0">
      <pane ySplit="6" topLeftCell="A7" activePane="bottomLeft" state="frozen"/>
      <selection pane="bottomLeft" activeCell="C7" sqref="C7"/>
    </sheetView>
  </sheetViews>
  <sheetFormatPr baseColWidth="10" defaultRowHeight="12"/>
  <cols>
    <col min="1" max="1" width="22.33203125" customWidth="1"/>
    <col min="2" max="4" width="15.6640625" customWidth="1"/>
  </cols>
  <sheetData>
    <row r="1" spans="1:6">
      <c r="A1" s="20"/>
      <c r="B1" s="20"/>
      <c r="C1" s="20"/>
      <c r="D1" s="20"/>
    </row>
    <row r="2" spans="1:6" ht="18">
      <c r="A2" s="21" t="s">
        <v>88</v>
      </c>
      <c r="B2" s="22"/>
      <c r="C2" s="20"/>
      <c r="D2" s="20"/>
    </row>
    <row r="3" spans="1:6">
      <c r="A3" s="20"/>
      <c r="B3" s="20"/>
      <c r="C3" s="20"/>
      <c r="D3" s="20"/>
    </row>
    <row r="4" spans="1:6">
      <c r="A4" s="20"/>
      <c r="B4" s="23"/>
      <c r="C4" s="23"/>
      <c r="D4" s="20"/>
      <c r="F4" s="7"/>
    </row>
    <row r="5" spans="1:6" ht="16">
      <c r="A5" s="8"/>
      <c r="B5" s="9" t="s">
        <v>89</v>
      </c>
      <c r="C5" s="9"/>
      <c r="D5" s="8"/>
    </row>
    <row r="6" spans="1:6" ht="17">
      <c r="A6" s="15" t="s">
        <v>90</v>
      </c>
      <c r="B6" s="10">
        <f ca="1">TODAY()-365</f>
        <v>39921</v>
      </c>
      <c r="C6" s="62">
        <f ca="1">TODAY()</f>
        <v>40286</v>
      </c>
      <c r="D6" s="16" t="s">
        <v>91</v>
      </c>
      <c r="E6" s="18" t="s">
        <v>92</v>
      </c>
    </row>
    <row r="7" spans="1:6" ht="15">
      <c r="A7" s="1" t="s">
        <v>21</v>
      </c>
      <c r="B7" s="4">
        <v>923</v>
      </c>
      <c r="C7" s="17">
        <v>752.5</v>
      </c>
      <c r="D7" s="6">
        <f>C7-B7</f>
        <v>-170.5</v>
      </c>
    </row>
    <row r="8" spans="1:6" ht="15">
      <c r="A8" s="31" t="s">
        <v>22</v>
      </c>
      <c r="B8" s="25">
        <v>145.5</v>
      </c>
      <c r="C8" s="26">
        <v>141</v>
      </c>
      <c r="D8" s="27">
        <f t="shared" ref="D8:D23" si="0">C8-B8</f>
        <v>-4.5</v>
      </c>
    </row>
    <row r="9" spans="1:6" ht="15">
      <c r="A9" s="1" t="s">
        <v>23</v>
      </c>
      <c r="B9" s="4">
        <v>165</v>
      </c>
      <c r="C9" s="17">
        <v>150.5</v>
      </c>
      <c r="D9" s="6">
        <f t="shared" si="0"/>
        <v>-14.5</v>
      </c>
    </row>
    <row r="10" spans="1:6" ht="15">
      <c r="A10" s="31" t="s">
        <v>24</v>
      </c>
      <c r="B10" s="25">
        <v>146</v>
      </c>
      <c r="C10" s="26">
        <v>5.5</v>
      </c>
      <c r="D10" s="27">
        <f t="shared" si="0"/>
        <v>-140.5</v>
      </c>
    </row>
    <row r="11" spans="1:6" ht="15">
      <c r="A11" s="1" t="s">
        <v>25</v>
      </c>
      <c r="B11" s="4">
        <v>28.8</v>
      </c>
      <c r="C11" s="17">
        <v>28</v>
      </c>
      <c r="D11" s="6">
        <f t="shared" si="0"/>
        <v>-0.80000000000000071</v>
      </c>
    </row>
    <row r="12" spans="1:6" ht="15">
      <c r="A12" s="24" t="s">
        <v>26</v>
      </c>
      <c r="B12" s="25">
        <v>83.2</v>
      </c>
      <c r="C12" s="26">
        <v>80</v>
      </c>
      <c r="D12" s="27">
        <f t="shared" si="0"/>
        <v>-3.2000000000000028</v>
      </c>
    </row>
    <row r="13" spans="1:6" ht="15">
      <c r="A13" s="1" t="s">
        <v>27</v>
      </c>
      <c r="B13" s="4">
        <v>29</v>
      </c>
      <c r="C13" s="17">
        <v>28.15</v>
      </c>
      <c r="D13" s="6">
        <f t="shared" si="0"/>
        <v>-0.85000000000000142</v>
      </c>
    </row>
    <row r="14" spans="1:6" ht="15">
      <c r="A14" s="24" t="s">
        <v>28</v>
      </c>
      <c r="B14" s="25">
        <v>6.9</v>
      </c>
      <c r="C14" s="26">
        <v>6.88</v>
      </c>
      <c r="D14" s="27">
        <f t="shared" si="0"/>
        <v>-2.0000000000000462E-2</v>
      </c>
    </row>
    <row r="15" spans="1:6" ht="15">
      <c r="A15" s="1" t="s">
        <v>29</v>
      </c>
      <c r="B15" s="4">
        <v>138</v>
      </c>
      <c r="C15" s="17">
        <v>116</v>
      </c>
      <c r="D15" s="6">
        <f t="shared" si="0"/>
        <v>-22</v>
      </c>
    </row>
    <row r="16" spans="1:6" ht="15">
      <c r="A16" s="24" t="s">
        <v>30</v>
      </c>
      <c r="B16" s="25">
        <v>3.39</v>
      </c>
      <c r="C16" s="26">
        <v>4.2</v>
      </c>
      <c r="D16" s="27">
        <f t="shared" si="0"/>
        <v>0.81</v>
      </c>
    </row>
    <row r="17" spans="1:4" ht="15">
      <c r="A17" s="1" t="s">
        <v>31</v>
      </c>
      <c r="B17" s="4">
        <v>20.3</v>
      </c>
      <c r="C17" s="17">
        <v>18.3</v>
      </c>
      <c r="D17" s="6">
        <f t="shared" si="0"/>
        <v>-2</v>
      </c>
    </row>
    <row r="18" spans="1:4" ht="15">
      <c r="A18" s="24" t="s">
        <v>32</v>
      </c>
      <c r="B18" s="25">
        <v>11.1</v>
      </c>
      <c r="C18" s="26">
        <v>11.15</v>
      </c>
      <c r="D18" s="27">
        <f t="shared" si="0"/>
        <v>5.0000000000000711E-2</v>
      </c>
    </row>
    <row r="19" spans="1:4" ht="15">
      <c r="A19" s="1" t="s">
        <v>33</v>
      </c>
      <c r="B19" s="4">
        <v>11.7</v>
      </c>
      <c r="C19" s="17">
        <v>12.5</v>
      </c>
      <c r="D19" s="6">
        <f t="shared" si="0"/>
        <v>0.80000000000000071</v>
      </c>
    </row>
    <row r="20" spans="1:4" ht="15">
      <c r="A20" s="24" t="s">
        <v>34</v>
      </c>
      <c r="B20" s="25">
        <v>113</v>
      </c>
      <c r="C20" s="26">
        <v>101</v>
      </c>
      <c r="D20" s="27">
        <f t="shared" si="0"/>
        <v>-12</v>
      </c>
    </row>
    <row r="21" spans="1:4" ht="15">
      <c r="A21" s="1" t="s">
        <v>35</v>
      </c>
      <c r="B21" s="4">
        <v>148</v>
      </c>
      <c r="C21" s="17">
        <v>119.9</v>
      </c>
      <c r="D21" s="6">
        <f t="shared" si="0"/>
        <v>-28.099999999999994</v>
      </c>
    </row>
    <row r="22" spans="1:4" ht="15">
      <c r="A22" s="31" t="s">
        <v>36</v>
      </c>
      <c r="B22" s="25">
        <v>55.1</v>
      </c>
      <c r="C22" s="26">
        <v>47.6</v>
      </c>
      <c r="D22" s="27">
        <f t="shared" si="0"/>
        <v>-7.5</v>
      </c>
    </row>
    <row r="23" spans="1:4" ht="15">
      <c r="A23" s="1" t="s">
        <v>37</v>
      </c>
      <c r="B23" s="4">
        <v>105.5</v>
      </c>
      <c r="C23" s="17">
        <v>102.5</v>
      </c>
      <c r="D23" s="6">
        <f t="shared" si="0"/>
        <v>-3</v>
      </c>
    </row>
    <row r="24" spans="1:4" ht="15">
      <c r="A24" s="24" t="s">
        <v>38</v>
      </c>
      <c r="B24" s="25">
        <v>40</v>
      </c>
      <c r="C24" s="26">
        <v>32.950000000000003</v>
      </c>
      <c r="D24" s="27">
        <f t="shared" ref="D24:D39" si="1">C24-B24</f>
        <v>-7.0499999999999972</v>
      </c>
    </row>
    <row r="25" spans="1:4" ht="15">
      <c r="A25" s="1" t="s">
        <v>39</v>
      </c>
      <c r="B25" s="32">
        <v>58</v>
      </c>
      <c r="C25" s="17">
        <v>58</v>
      </c>
      <c r="D25" s="6">
        <f t="shared" si="1"/>
        <v>0</v>
      </c>
    </row>
    <row r="26" spans="1:4" ht="15">
      <c r="A26" s="24" t="s">
        <v>40</v>
      </c>
      <c r="B26" s="25">
        <v>25.75</v>
      </c>
      <c r="C26" s="26">
        <v>25.75</v>
      </c>
      <c r="D26" s="27">
        <f t="shared" si="1"/>
        <v>0</v>
      </c>
    </row>
    <row r="27" spans="1:4" ht="15">
      <c r="A27" s="1" t="s">
        <v>41</v>
      </c>
      <c r="B27" s="4">
        <v>7.1</v>
      </c>
      <c r="C27" s="17">
        <v>7.45</v>
      </c>
      <c r="D27" s="6">
        <f t="shared" si="1"/>
        <v>0.35000000000000053</v>
      </c>
    </row>
    <row r="28" spans="1:4" ht="15">
      <c r="A28" s="24" t="s">
        <v>42</v>
      </c>
      <c r="B28" s="25">
        <v>57.5</v>
      </c>
      <c r="C28" s="26">
        <v>53</v>
      </c>
      <c r="D28" s="27">
        <f t="shared" si="1"/>
        <v>-4.5</v>
      </c>
    </row>
    <row r="29" spans="1:4" ht="15">
      <c r="A29" s="1" t="s">
        <v>43</v>
      </c>
      <c r="B29" s="4">
        <v>49.6</v>
      </c>
      <c r="C29" s="17">
        <v>49</v>
      </c>
      <c r="D29" s="6">
        <f t="shared" si="1"/>
        <v>-0.60000000000000142</v>
      </c>
    </row>
    <row r="30" spans="1:4" ht="15">
      <c r="A30" s="24" t="s">
        <v>44</v>
      </c>
      <c r="B30" s="25">
        <v>18.3</v>
      </c>
      <c r="C30" s="26">
        <v>18</v>
      </c>
      <c r="D30" s="27">
        <f t="shared" si="1"/>
        <v>-0.30000000000000071</v>
      </c>
    </row>
    <row r="31" spans="1:4" ht="15">
      <c r="A31" s="1" t="s">
        <v>45</v>
      </c>
      <c r="B31" s="4">
        <v>27.8</v>
      </c>
      <c r="C31" s="17">
        <v>26.2</v>
      </c>
      <c r="D31" s="6">
        <f t="shared" si="1"/>
        <v>-1.6000000000000014</v>
      </c>
    </row>
    <row r="32" spans="1:4" ht="15">
      <c r="A32" s="24" t="s">
        <v>46</v>
      </c>
      <c r="B32" s="25">
        <v>34.5</v>
      </c>
      <c r="C32" s="26">
        <v>35.1</v>
      </c>
      <c r="D32" s="27">
        <f t="shared" si="1"/>
        <v>0.60000000000000142</v>
      </c>
    </row>
    <row r="33" spans="1:4" ht="15">
      <c r="A33" s="3" t="s">
        <v>47</v>
      </c>
      <c r="B33" s="4">
        <v>50.75</v>
      </c>
      <c r="C33" s="17">
        <v>53.4</v>
      </c>
      <c r="D33" s="6">
        <f t="shared" si="1"/>
        <v>2.6499999999999986</v>
      </c>
    </row>
    <row r="34" spans="1:4" ht="15">
      <c r="A34" s="24" t="s">
        <v>48</v>
      </c>
      <c r="B34" s="25">
        <v>20.2</v>
      </c>
      <c r="C34" s="26">
        <v>21.2</v>
      </c>
      <c r="D34" s="27">
        <f t="shared" si="1"/>
        <v>1</v>
      </c>
    </row>
    <row r="35" spans="1:4" ht="15">
      <c r="A35" s="1" t="s">
        <v>49</v>
      </c>
      <c r="B35" s="32">
        <v>44.7</v>
      </c>
      <c r="C35" s="17">
        <v>45.7</v>
      </c>
      <c r="D35" s="6">
        <f t="shared" si="1"/>
        <v>1</v>
      </c>
    </row>
    <row r="36" spans="1:4" ht="15">
      <c r="A36" s="24" t="s">
        <v>50</v>
      </c>
      <c r="B36" s="25">
        <v>108</v>
      </c>
      <c r="C36" s="26">
        <v>106</v>
      </c>
      <c r="D36" s="27">
        <f t="shared" si="1"/>
        <v>-2</v>
      </c>
    </row>
    <row r="37" spans="1:4" ht="15">
      <c r="A37" s="1" t="s">
        <v>51</v>
      </c>
      <c r="B37" s="4">
        <v>14.1</v>
      </c>
      <c r="C37" s="17">
        <v>14.1</v>
      </c>
      <c r="D37" s="6">
        <f t="shared" si="1"/>
        <v>0</v>
      </c>
    </row>
    <row r="38" spans="1:4" ht="15">
      <c r="A38" s="24" t="s">
        <v>52</v>
      </c>
      <c r="B38" s="25">
        <v>36.700000000000003</v>
      </c>
      <c r="C38" s="26">
        <v>35.200000000000003</v>
      </c>
      <c r="D38" s="27">
        <f t="shared" si="1"/>
        <v>-1.5</v>
      </c>
    </row>
    <row r="39" spans="1:4" ht="15">
      <c r="A39" s="1" t="s">
        <v>53</v>
      </c>
      <c r="B39" s="4">
        <v>26.1</v>
      </c>
      <c r="C39" s="17">
        <v>26</v>
      </c>
      <c r="D39" s="6">
        <f t="shared" si="1"/>
        <v>-0.10000000000000142</v>
      </c>
    </row>
    <row r="40" spans="1:4" ht="15">
      <c r="A40" s="24" t="s">
        <v>54</v>
      </c>
      <c r="B40" s="25">
        <v>7.3</v>
      </c>
      <c r="C40" s="26">
        <v>8.5</v>
      </c>
      <c r="D40" s="27">
        <f t="shared" ref="D40:D45" si="2">C40-B40</f>
        <v>1.2000000000000002</v>
      </c>
    </row>
    <row r="41" spans="1:4" ht="15">
      <c r="A41" s="1" t="s">
        <v>55</v>
      </c>
      <c r="B41" s="4">
        <v>8.3000000000000007</v>
      </c>
      <c r="C41" s="17">
        <v>8</v>
      </c>
      <c r="D41" s="6">
        <f t="shared" si="2"/>
        <v>-0.30000000000000071</v>
      </c>
    </row>
    <row r="42" spans="1:4" ht="15">
      <c r="A42" s="31" t="s">
        <v>56</v>
      </c>
      <c r="B42" s="25">
        <v>9.4</v>
      </c>
      <c r="C42" s="26">
        <v>9.1</v>
      </c>
      <c r="D42" s="27">
        <f t="shared" si="2"/>
        <v>-0.30000000000000071</v>
      </c>
    </row>
    <row r="43" spans="1:4" ht="15">
      <c r="A43" s="1" t="s">
        <v>57</v>
      </c>
      <c r="B43" s="4">
        <v>21.1</v>
      </c>
      <c r="C43" s="17">
        <v>24.4</v>
      </c>
      <c r="D43" s="6">
        <f t="shared" si="2"/>
        <v>3.2999999999999972</v>
      </c>
    </row>
    <row r="44" spans="1:4" ht="15">
      <c r="A44" s="24" t="s">
        <v>58</v>
      </c>
      <c r="B44" s="25">
        <v>28.1</v>
      </c>
      <c r="C44" s="26">
        <v>28</v>
      </c>
      <c r="D44" s="27">
        <f t="shared" si="2"/>
        <v>-0.10000000000000142</v>
      </c>
    </row>
    <row r="45" spans="1:4" ht="15">
      <c r="A45" s="1" t="s">
        <v>59</v>
      </c>
      <c r="B45" s="4">
        <v>61</v>
      </c>
      <c r="C45" s="17">
        <v>58</v>
      </c>
      <c r="D45" s="6">
        <f t="shared" si="2"/>
        <v>-3</v>
      </c>
    </row>
    <row r="46" spans="1:4">
      <c r="A46" s="20"/>
      <c r="B46" s="28"/>
      <c r="C46" s="28"/>
      <c r="D46" s="29"/>
    </row>
    <row r="47" spans="1:4" ht="15">
      <c r="A47" s="1"/>
      <c r="B47" s="4"/>
      <c r="C47" s="4"/>
      <c r="D47" s="6"/>
    </row>
    <row r="48" spans="1:4" ht="15">
      <c r="A48" s="1"/>
    </row>
    <row r="56" spans="1:1" ht="15">
      <c r="A56" s="1"/>
    </row>
    <row r="57" spans="1:1" ht="15">
      <c r="A57" s="1"/>
    </row>
  </sheetData>
  <sheetCalcPr fullCalcOnLoad="1"/>
  <sheetProtection sheet="1" objects="1" scenarios="1"/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headerFooter>
    <oddHeader>&amp;L&amp;D&amp;C&amp;A&amp;R&amp;T</oddHead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E59"/>
  <sheetViews>
    <sheetView showGridLines="0" workbookViewId="0">
      <pane ySplit="6" topLeftCell="A7" activePane="bottomLeft" state="frozen"/>
      <selection pane="bottomLeft" activeCell="C8" sqref="C8"/>
    </sheetView>
  </sheetViews>
  <sheetFormatPr baseColWidth="10" defaultRowHeight="12"/>
  <cols>
    <col min="1" max="1" width="22.33203125" customWidth="1"/>
    <col min="2" max="4" width="15.6640625" customWidth="1"/>
  </cols>
  <sheetData>
    <row r="1" spans="1:5">
      <c r="A1" s="20"/>
      <c r="B1" s="20"/>
      <c r="C1" s="20"/>
      <c r="D1" s="20"/>
    </row>
    <row r="2" spans="1:5" ht="18">
      <c r="A2" s="21" t="s">
        <v>88</v>
      </c>
      <c r="B2" s="20"/>
      <c r="C2" s="20"/>
      <c r="D2" s="20"/>
    </row>
    <row r="3" spans="1:5" ht="18">
      <c r="A3" s="33"/>
      <c r="B3" s="34"/>
      <c r="C3" s="20"/>
      <c r="D3" s="20"/>
    </row>
    <row r="4" spans="1:5">
      <c r="A4" s="20"/>
      <c r="B4" s="20"/>
      <c r="C4" s="20"/>
      <c r="D4" s="20"/>
    </row>
    <row r="5" spans="1:5" ht="16">
      <c r="A5" s="8"/>
      <c r="B5" s="9" t="s">
        <v>89</v>
      </c>
      <c r="C5" s="9"/>
      <c r="D5" s="8"/>
    </row>
    <row r="6" spans="1:5" ht="17">
      <c r="A6" s="19" t="s">
        <v>60</v>
      </c>
      <c r="B6" s="10">
        <f ca="1">TODAY()-365</f>
        <v>39921</v>
      </c>
      <c r="C6" s="62">
        <f ca="1">TODAY()</f>
        <v>40286</v>
      </c>
      <c r="D6" s="16" t="s">
        <v>91</v>
      </c>
      <c r="E6" s="18" t="s">
        <v>92</v>
      </c>
    </row>
    <row r="7" spans="1:5" ht="17">
      <c r="A7" s="41" t="s">
        <v>61</v>
      </c>
      <c r="B7" s="40"/>
      <c r="C7" s="40"/>
      <c r="D7" s="36"/>
    </row>
    <row r="8" spans="1:5" ht="15.75" customHeight="1">
      <c r="A8" s="50" t="s">
        <v>62</v>
      </c>
      <c r="B8" s="51">
        <v>37.200000000000003</v>
      </c>
      <c r="C8" s="52">
        <v>40</v>
      </c>
      <c r="D8" s="53">
        <f t="shared" ref="D8:D23" si="0">C8-B8</f>
        <v>2.7999999999999972</v>
      </c>
    </row>
    <row r="9" spans="1:5" ht="15.75" customHeight="1">
      <c r="A9" s="54" t="s">
        <v>63</v>
      </c>
      <c r="B9" s="55">
        <v>48.8</v>
      </c>
      <c r="C9" s="56">
        <v>50.7</v>
      </c>
      <c r="D9" s="57">
        <f t="shared" si="0"/>
        <v>1.9000000000000057</v>
      </c>
    </row>
    <row r="10" spans="1:5" ht="15.75" customHeight="1">
      <c r="A10" s="54" t="s">
        <v>64</v>
      </c>
      <c r="B10" s="55">
        <v>42.3</v>
      </c>
      <c r="C10" s="56">
        <v>42</v>
      </c>
      <c r="D10" s="57">
        <f t="shared" si="0"/>
        <v>-0.29999999999999716</v>
      </c>
    </row>
    <row r="11" spans="1:5" ht="15.75" customHeight="1">
      <c r="A11" s="54" t="s">
        <v>65</v>
      </c>
      <c r="B11" s="55">
        <v>58.5</v>
      </c>
      <c r="C11" s="56">
        <v>57</v>
      </c>
      <c r="D11" s="57">
        <f t="shared" si="0"/>
        <v>-1.5</v>
      </c>
    </row>
    <row r="12" spans="1:5" ht="15.75" customHeight="1">
      <c r="A12" s="54" t="s">
        <v>66</v>
      </c>
      <c r="B12" s="55">
        <v>163</v>
      </c>
      <c r="C12" s="56">
        <v>163</v>
      </c>
      <c r="D12" s="57">
        <f t="shared" si="0"/>
        <v>0</v>
      </c>
    </row>
    <row r="13" spans="1:5" ht="15.75" customHeight="1">
      <c r="A13" s="54" t="s">
        <v>67</v>
      </c>
      <c r="B13" s="55">
        <v>88</v>
      </c>
      <c r="C13" s="56">
        <v>88.1</v>
      </c>
      <c r="D13" s="57">
        <f t="shared" si="0"/>
        <v>9.9999999999994316E-2</v>
      </c>
    </row>
    <row r="14" spans="1:5" ht="15.75" customHeight="1">
      <c r="A14" s="54" t="s">
        <v>68</v>
      </c>
      <c r="B14" s="55">
        <v>122</v>
      </c>
      <c r="C14" s="56">
        <v>127</v>
      </c>
      <c r="D14" s="57">
        <f t="shared" si="0"/>
        <v>5</v>
      </c>
    </row>
    <row r="15" spans="1:5" ht="15.75" customHeight="1">
      <c r="A15" s="54" t="s">
        <v>69</v>
      </c>
      <c r="B15" s="55">
        <v>148</v>
      </c>
      <c r="C15" s="56">
        <v>138</v>
      </c>
      <c r="D15" s="57">
        <f t="shared" si="0"/>
        <v>-10</v>
      </c>
    </row>
    <row r="16" spans="1:5" ht="15.75" customHeight="1">
      <c r="A16" s="46" t="s">
        <v>70</v>
      </c>
      <c r="B16" s="47">
        <v>37</v>
      </c>
      <c r="C16" s="48">
        <v>39</v>
      </c>
      <c r="D16" s="49">
        <f t="shared" si="0"/>
        <v>2</v>
      </c>
    </row>
    <row r="17" spans="1:4" ht="15.75" customHeight="1">
      <c r="A17" s="54" t="s">
        <v>154</v>
      </c>
      <c r="B17" s="55">
        <v>65</v>
      </c>
      <c r="C17" s="56">
        <v>67.8</v>
      </c>
      <c r="D17" s="57">
        <f t="shared" si="0"/>
        <v>2.7999999999999972</v>
      </c>
    </row>
    <row r="18" spans="1:4" ht="15.75" customHeight="1">
      <c r="A18" s="50" t="s">
        <v>71</v>
      </c>
      <c r="B18" s="51">
        <v>118</v>
      </c>
      <c r="C18" s="52">
        <v>109</v>
      </c>
      <c r="D18" s="53">
        <f t="shared" si="0"/>
        <v>-9</v>
      </c>
    </row>
    <row r="19" spans="1:4" ht="15.75" customHeight="1">
      <c r="A19" s="50" t="s">
        <v>72</v>
      </c>
      <c r="B19" s="51">
        <v>20.5</v>
      </c>
      <c r="C19" s="52">
        <v>22.8</v>
      </c>
      <c r="D19" s="53">
        <f t="shared" si="0"/>
        <v>2.3000000000000007</v>
      </c>
    </row>
    <row r="20" spans="1:4" ht="15.75" customHeight="1">
      <c r="A20" s="3" t="s">
        <v>73</v>
      </c>
      <c r="B20" s="4">
        <v>188</v>
      </c>
      <c r="C20" s="17">
        <v>173</v>
      </c>
      <c r="D20" s="5">
        <f t="shared" si="0"/>
        <v>-15</v>
      </c>
    </row>
    <row r="21" spans="1:4" ht="16">
      <c r="A21" s="58" t="s">
        <v>74</v>
      </c>
      <c r="B21" s="59"/>
      <c r="C21" s="60"/>
      <c r="D21" s="61"/>
    </row>
    <row r="22" spans="1:4" ht="15.75" customHeight="1">
      <c r="A22" s="50" t="s">
        <v>75</v>
      </c>
      <c r="B22" s="51">
        <v>26.35</v>
      </c>
      <c r="C22" s="52">
        <v>25.9</v>
      </c>
      <c r="D22" s="53">
        <f t="shared" si="0"/>
        <v>-0.45000000000000284</v>
      </c>
    </row>
    <row r="23" spans="1:4" ht="15.75" customHeight="1">
      <c r="A23" s="50" t="s">
        <v>76</v>
      </c>
      <c r="B23" s="51">
        <v>19.2</v>
      </c>
      <c r="C23" s="52">
        <v>20</v>
      </c>
      <c r="D23" s="53">
        <f t="shared" si="0"/>
        <v>0.80000000000000071</v>
      </c>
    </row>
    <row r="24" spans="1:4" ht="15.75" customHeight="1">
      <c r="A24" s="3" t="s">
        <v>77</v>
      </c>
      <c r="B24" s="4">
        <v>16.5</v>
      </c>
      <c r="C24" s="17">
        <v>16.899999999999999</v>
      </c>
      <c r="D24" s="5">
        <f t="shared" ref="D24:D34" si="1">C24-B24</f>
        <v>0.39999999999999858</v>
      </c>
    </row>
    <row r="25" spans="1:4" ht="16">
      <c r="A25" s="39" t="s">
        <v>78</v>
      </c>
      <c r="B25" s="35"/>
      <c r="C25" s="35"/>
      <c r="D25" s="36"/>
    </row>
    <row r="26" spans="1:4" ht="15.75" customHeight="1">
      <c r="A26" s="50" t="s">
        <v>79</v>
      </c>
      <c r="B26" s="51">
        <v>2.8</v>
      </c>
      <c r="C26" s="52">
        <v>2.8</v>
      </c>
      <c r="D26" s="53">
        <f t="shared" si="1"/>
        <v>0</v>
      </c>
    </row>
    <row r="27" spans="1:4" ht="15.75" customHeight="1">
      <c r="A27" s="50" t="s">
        <v>80</v>
      </c>
      <c r="B27" s="51">
        <v>4.7</v>
      </c>
      <c r="C27" s="52">
        <v>4.8</v>
      </c>
      <c r="D27" s="53">
        <f t="shared" si="1"/>
        <v>9.9999999999999645E-2</v>
      </c>
    </row>
    <row r="28" spans="1:4" ht="15.75" customHeight="1">
      <c r="A28" s="3" t="s">
        <v>81</v>
      </c>
      <c r="B28" s="4">
        <v>3.7</v>
      </c>
      <c r="C28" s="17">
        <v>3.7</v>
      </c>
      <c r="D28" s="5">
        <f t="shared" si="1"/>
        <v>0</v>
      </c>
    </row>
    <row r="29" spans="1:4" ht="16">
      <c r="A29" s="42" t="s">
        <v>82</v>
      </c>
      <c r="B29" s="35"/>
      <c r="C29" s="35"/>
      <c r="D29" s="36"/>
    </row>
    <row r="30" spans="1:4" ht="15.75" customHeight="1">
      <c r="A30" s="46" t="s">
        <v>83</v>
      </c>
      <c r="B30" s="47">
        <v>172</v>
      </c>
      <c r="C30" s="48">
        <v>170</v>
      </c>
      <c r="D30" s="49">
        <f t="shared" si="1"/>
        <v>-2</v>
      </c>
    </row>
    <row r="31" spans="1:4" ht="15.75" customHeight="1">
      <c r="A31" s="50" t="s">
        <v>84</v>
      </c>
      <c r="B31" s="51">
        <v>223</v>
      </c>
      <c r="C31" s="52">
        <v>223</v>
      </c>
      <c r="D31" s="53">
        <f t="shared" si="1"/>
        <v>0</v>
      </c>
    </row>
    <row r="32" spans="1:4" ht="15.75" customHeight="1">
      <c r="A32" s="3" t="s">
        <v>85</v>
      </c>
      <c r="B32" s="4">
        <v>33.5</v>
      </c>
      <c r="C32" s="17">
        <v>34</v>
      </c>
      <c r="D32" s="5">
        <f t="shared" si="1"/>
        <v>0.5</v>
      </c>
    </row>
    <row r="33" spans="1:4" ht="16">
      <c r="A33" s="39" t="s">
        <v>86</v>
      </c>
      <c r="B33" s="35"/>
      <c r="C33" s="35"/>
      <c r="D33" s="36"/>
    </row>
    <row r="34" spans="1:4" ht="15.75" customHeight="1">
      <c r="A34" s="3" t="s">
        <v>87</v>
      </c>
      <c r="B34" s="4">
        <v>199.6</v>
      </c>
      <c r="C34" s="17">
        <v>221.5</v>
      </c>
      <c r="D34" s="5">
        <f t="shared" si="1"/>
        <v>21.900000000000006</v>
      </c>
    </row>
    <row r="35" spans="1:4" ht="15.75" customHeight="1">
      <c r="A35" s="37"/>
      <c r="B35" s="28"/>
      <c r="C35" s="28"/>
      <c r="D35" s="38"/>
    </row>
    <row r="36" spans="1:4" ht="15.75" customHeight="1">
      <c r="A36" s="2"/>
      <c r="B36" s="4"/>
      <c r="C36" s="4"/>
      <c r="D36" s="5"/>
    </row>
    <row r="37" spans="1:4" ht="15.75" customHeight="1">
      <c r="A37" s="2"/>
      <c r="B37" s="4"/>
      <c r="C37" s="4"/>
      <c r="D37" s="5"/>
    </row>
    <row r="38" spans="1:4" ht="15.75" customHeight="1">
      <c r="A38" s="2"/>
      <c r="B38" s="4"/>
      <c r="C38" s="4"/>
      <c r="D38" s="5"/>
    </row>
    <row r="39" spans="1:4" ht="15.75" customHeight="1">
      <c r="A39" s="2"/>
      <c r="B39" s="4"/>
      <c r="C39" s="4"/>
      <c r="D39" s="5"/>
    </row>
    <row r="40" spans="1:4" ht="15.75" customHeight="1">
      <c r="A40" s="2"/>
      <c r="B40" s="4"/>
      <c r="C40" s="4"/>
      <c r="D40" s="5"/>
    </row>
    <row r="41" spans="1:4" ht="15.75" customHeight="1">
      <c r="A41" s="2"/>
      <c r="B41" s="4"/>
      <c r="C41" s="4"/>
      <c r="D41" s="5"/>
    </row>
    <row r="42" spans="1:4" ht="15.75" customHeight="1">
      <c r="A42" s="2"/>
      <c r="B42" s="4"/>
      <c r="C42" s="4"/>
      <c r="D42" s="5"/>
    </row>
    <row r="43" spans="1:4" ht="15.75" customHeight="1">
      <c r="A43" s="2"/>
      <c r="B43" s="4"/>
      <c r="C43" s="4"/>
      <c r="D43" s="5"/>
    </row>
    <row r="44" spans="1:4" ht="15.75" customHeight="1">
      <c r="A44" s="2"/>
      <c r="B44" s="4"/>
      <c r="C44" s="4"/>
      <c r="D44" s="5"/>
    </row>
    <row r="45" spans="1:4" ht="15.75" customHeight="1">
      <c r="A45" s="11"/>
      <c r="B45" s="7"/>
      <c r="C45" s="7"/>
      <c r="D45" s="7"/>
    </row>
    <row r="46" spans="1:4" ht="15.75" customHeight="1">
      <c r="A46" s="11"/>
      <c r="B46" s="13"/>
      <c r="C46" s="13"/>
      <c r="D46" s="14"/>
    </row>
    <row r="47" spans="1:4" ht="15.75" customHeight="1">
      <c r="A47" s="11"/>
      <c r="B47" s="7"/>
      <c r="C47" s="7"/>
      <c r="D47" s="12"/>
    </row>
    <row r="48" spans="1:4" ht="15">
      <c r="A48" s="2"/>
    </row>
    <row r="49" spans="1:1" ht="15">
      <c r="A49" s="2"/>
    </row>
    <row r="50" spans="1:1" ht="15">
      <c r="A50" s="2"/>
    </row>
    <row r="51" spans="1:1" ht="15">
      <c r="A51" s="2"/>
    </row>
    <row r="52" spans="1:1" ht="15">
      <c r="A52" s="2"/>
    </row>
    <row r="53" spans="1:1" ht="15">
      <c r="A53" s="2"/>
    </row>
    <row r="54" spans="1:1" ht="15">
      <c r="A54" s="2"/>
    </row>
    <row r="55" spans="1:1" ht="15">
      <c r="A55" s="2"/>
    </row>
    <row r="56" spans="1:1" ht="15">
      <c r="A56" s="2"/>
    </row>
    <row r="57" spans="1:1" ht="15">
      <c r="A57" s="2"/>
    </row>
    <row r="58" spans="1:1" ht="15">
      <c r="A58" s="2"/>
    </row>
    <row r="59" spans="1:1" ht="15">
      <c r="A59" s="1"/>
    </row>
  </sheetData>
  <sheetCalcPr fullCalcOnLoad="1"/>
  <sheetProtection sheet="1" objects="1" scenarios="1"/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headerFooter>
    <oddHeader>&amp;L&amp;D&amp;C&amp;A&amp;R&amp;T</oddHead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A-E</vt:lpstr>
      <vt:lpstr>F-K</vt:lpstr>
      <vt:lpstr>L-R</vt:lpstr>
      <vt:lpstr>S-Z</vt:lpstr>
      <vt:lpstr>Ausland</vt:lpstr>
    </vt:vector>
  </TitlesOfParts>
  <Company>UrbanPlus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Scheller</dc:creator>
  <cp:lastModifiedBy>Dieter Baach</cp:lastModifiedBy>
  <cp:lastPrinted>2001-03-24T01:53:51Z</cp:lastPrinted>
  <dcterms:created xsi:type="dcterms:W3CDTF">1998-11-25T08:26:08Z</dcterms:created>
  <dcterms:modified xsi:type="dcterms:W3CDTF">2010-04-18T11:48:04Z</dcterms:modified>
</cp:coreProperties>
</file>